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https://savethechildren1-my.sharepoint.com/personal/aleksandra_zablocka_savethechildren_org/Documents/Desktop/"/>
    </mc:Choice>
  </mc:AlternateContent>
  <xr:revisionPtr revIDLastSave="9" documentId="8_{16EDED07-F0EE-4CFD-8264-9307064DDADB}" xr6:coauthVersionLast="47" xr6:coauthVersionMax="47" xr10:uidLastSave="{5AD12C9F-9D69-4AAF-BD43-DED803835901}"/>
  <bookViews>
    <workbookView xWindow="-110" yWindow="-110" windowWidth="19420" windowHeight="10300" xr2:uid="{00000000-000D-0000-FFFF-FFFF00000000}"/>
  </bookViews>
  <sheets>
    <sheet name=" Partner Budget" sheetId="2" r:id="rId1"/>
    <sheet name="DropDown" sheetId="4" state="hidden" r:id="rId2"/>
  </sheets>
  <externalReferences>
    <externalReference r:id="rId3"/>
    <externalReference r:id="rId4"/>
  </externalReferences>
  <definedNames>
    <definedName name="Costc_List">[1]MB_Data_EXCLR!$G$144:$G$156</definedName>
    <definedName name="Costtyp_TAG">[1]MB_Data_EXCLR!$J$144:$J$156</definedName>
    <definedName name="FX_DC">' Partner Budget'!$L$1</definedName>
    <definedName name="FX_USD">' Partner Budget'!$L$2</definedName>
    <definedName name="LocalPerDiem">[2]Travel!$E$13:$E$14</definedName>
    <definedName name="LocalTravel">[2]Travel!$A$13:$A$14</definedName>
    <definedName name="_xlnm.Print_Area" localSheetId="0">' Partner Budget'!$A$1:$L$45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" i="2" l="1"/>
  <c r="X43" i="2"/>
  <c r="W43" i="2"/>
  <c r="V43" i="2"/>
  <c r="U43" i="2"/>
  <c r="T43" i="2"/>
  <c r="S43" i="2"/>
  <c r="R43" i="2"/>
  <c r="Q43" i="2"/>
  <c r="X38" i="2"/>
  <c r="X44" i="2" s="1"/>
  <c r="W38" i="2"/>
  <c r="W44" i="2" s="1"/>
  <c r="V38" i="2"/>
  <c r="V44" i="2" s="1"/>
  <c r="U38" i="2"/>
  <c r="U44" i="2" s="1"/>
  <c r="T38" i="2"/>
  <c r="T44" i="2" s="1"/>
  <c r="S38" i="2"/>
  <c r="R38" i="2"/>
  <c r="R44" i="2" s="1"/>
  <c r="Q38" i="2"/>
  <c r="Q44" i="2" s="1"/>
  <c r="X29" i="2"/>
  <c r="W29" i="2"/>
  <c r="V29" i="2"/>
  <c r="U29" i="2"/>
  <c r="T29" i="2"/>
  <c r="S29" i="2"/>
  <c r="R29" i="2"/>
  <c r="Q29" i="2"/>
  <c r="X24" i="2"/>
  <c r="W24" i="2"/>
  <c r="V24" i="2"/>
  <c r="U24" i="2"/>
  <c r="T24" i="2"/>
  <c r="S24" i="2"/>
  <c r="R24" i="2"/>
  <c r="Q24" i="2"/>
  <c r="X15" i="2"/>
  <c r="X30" i="2" s="1"/>
  <c r="W15" i="2"/>
  <c r="W30" i="2" s="1"/>
  <c r="W45" i="2" s="1"/>
  <c r="V15" i="2"/>
  <c r="V30" i="2" s="1"/>
  <c r="V45" i="2" s="1"/>
  <c r="U15" i="2"/>
  <c r="U30" i="2" s="1"/>
  <c r="U45" i="2" s="1"/>
  <c r="T15" i="2"/>
  <c r="T30" i="2" s="1"/>
  <c r="T45" i="2" s="1"/>
  <c r="S15" i="2"/>
  <c r="S30" i="2" s="1"/>
  <c r="S45" i="2" s="1"/>
  <c r="R15" i="2"/>
  <c r="R30" i="2" s="1"/>
  <c r="R45" i="2" s="1"/>
  <c r="Q15" i="2"/>
  <c r="Q30" i="2" s="1"/>
  <c r="Q45" i="2" s="1"/>
  <c r="N15" i="2"/>
  <c r="O15" i="2"/>
  <c r="N24" i="2"/>
  <c r="O24" i="2"/>
  <c r="N29" i="2"/>
  <c r="O29" i="2"/>
  <c r="N38" i="2"/>
  <c r="O38" i="2"/>
  <c r="N43" i="2"/>
  <c r="O43" i="2"/>
  <c r="Y38" i="2"/>
  <c r="Z38" i="2"/>
  <c r="AA37" i="2"/>
  <c r="I37" i="2"/>
  <c r="AA35" i="2"/>
  <c r="I35" i="2"/>
  <c r="AA41" i="2"/>
  <c r="AA42" i="2"/>
  <c r="I41" i="2"/>
  <c r="I42" i="2"/>
  <c r="AA14" i="2"/>
  <c r="Y43" i="2"/>
  <c r="Y29" i="2"/>
  <c r="Y24" i="2"/>
  <c r="Y15" i="2"/>
  <c r="Z43" i="2"/>
  <c r="P43" i="2"/>
  <c r="I13" i="2"/>
  <c r="AA17" i="2"/>
  <c r="AA18" i="2"/>
  <c r="AA19" i="2"/>
  <c r="AA20" i="2"/>
  <c r="AA21" i="2"/>
  <c r="AA22" i="2"/>
  <c r="AA23" i="2"/>
  <c r="I12" i="2"/>
  <c r="AA27" i="2"/>
  <c r="I28" i="2"/>
  <c r="P38" i="2"/>
  <c r="AA34" i="2"/>
  <c r="AA36" i="2"/>
  <c r="AA33" i="2"/>
  <c r="AA40" i="2"/>
  <c r="AA28" i="2"/>
  <c r="AA10" i="2"/>
  <c r="AA11" i="2"/>
  <c r="AA12" i="2"/>
  <c r="AA13" i="2"/>
  <c r="I14" i="2"/>
  <c r="I27" i="2"/>
  <c r="I23" i="2"/>
  <c r="I22" i="2"/>
  <c r="I21" i="2"/>
  <c r="I20" i="2"/>
  <c r="I19" i="2"/>
  <c r="I18" i="2"/>
  <c r="I17" i="2"/>
  <c r="I26" i="2"/>
  <c r="I33" i="2"/>
  <c r="X45" i="2" l="1"/>
  <c r="N30" i="2"/>
  <c r="N44" i="2"/>
  <c r="O44" i="2"/>
  <c r="O30" i="2"/>
  <c r="AC13" i="2"/>
  <c r="Z44" i="2"/>
  <c r="Y44" i="2"/>
  <c r="AA38" i="2"/>
  <c r="AC37" i="2"/>
  <c r="Y30" i="2"/>
  <c r="I29" i="2"/>
  <c r="I24" i="2"/>
  <c r="K37" i="2"/>
  <c r="J37" i="2"/>
  <c r="AC35" i="2"/>
  <c r="K35" i="2"/>
  <c r="J35" i="2"/>
  <c r="AA43" i="2"/>
  <c r="AC42" i="2"/>
  <c r="K42" i="2"/>
  <c r="J42" i="2"/>
  <c r="AC27" i="2"/>
  <c r="AC14" i="2"/>
  <c r="AC19" i="2"/>
  <c r="AC23" i="2"/>
  <c r="AC20" i="2"/>
  <c r="AC18" i="2"/>
  <c r="O45" i="2" l="1"/>
  <c r="N45" i="2"/>
  <c r="Y45" i="2"/>
  <c r="AA26" i="2"/>
  <c r="AA29" i="2" s="1"/>
  <c r="AC29" i="2" s="1"/>
  <c r="Z24" i="2"/>
  <c r="AC17" i="2"/>
  <c r="AA44" i="2"/>
  <c r="P44" i="2"/>
  <c r="P24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2" i="4"/>
  <c r="AA24" i="2" l="1"/>
  <c r="I40" i="2" l="1"/>
  <c r="I43" i="2" s="1"/>
  <c r="I36" i="2"/>
  <c r="AC36" i="2" s="1"/>
  <c r="I34" i="2"/>
  <c r="K26" i="2"/>
  <c r="K23" i="2"/>
  <c r="AC22" i="2"/>
  <c r="I10" i="2"/>
  <c r="I11" i="2"/>
  <c r="AC11" i="2" s="1"/>
  <c r="AC12" i="2"/>
  <c r="K12" i="2"/>
  <c r="J14" i="2"/>
  <c r="AC10" i="2" l="1"/>
  <c r="I15" i="2"/>
  <c r="AC34" i="2"/>
  <c r="I38" i="2"/>
  <c r="J40" i="2"/>
  <c r="K40" i="2"/>
  <c r="AC40" i="2"/>
  <c r="J36" i="2"/>
  <c r="K36" i="2"/>
  <c r="K34" i="2"/>
  <c r="Z15" i="2"/>
  <c r="Z29" i="2"/>
  <c r="K33" i="2"/>
  <c r="AC33" i="2"/>
  <c r="J34" i="2"/>
  <c r="J26" i="2"/>
  <c r="AC26" i="2"/>
  <c r="K28" i="2"/>
  <c r="AC28" i="2"/>
  <c r="J22" i="2"/>
  <c r="J17" i="2"/>
  <c r="K21" i="2"/>
  <c r="AC21" i="2"/>
  <c r="K22" i="2"/>
  <c r="J23" i="2"/>
  <c r="J10" i="2"/>
  <c r="J12" i="2"/>
  <c r="K14" i="2"/>
  <c r="J11" i="2"/>
  <c r="K17" i="2"/>
  <c r="J33" i="2"/>
  <c r="J28" i="2"/>
  <c r="J21" i="2"/>
  <c r="K10" i="2"/>
  <c r="K11" i="2"/>
  <c r="Z30" i="2" l="1"/>
  <c r="Z45" i="2" s="1"/>
  <c r="P15" i="2"/>
  <c r="J15" i="2"/>
  <c r="J38" i="2"/>
  <c r="K29" i="2"/>
  <c r="J24" i="2"/>
  <c r="K43" i="2"/>
  <c r="P29" i="2"/>
  <c r="J43" i="2"/>
  <c r="K38" i="2"/>
  <c r="J29" i="2"/>
  <c r="K24" i="2"/>
  <c r="K15" i="2"/>
  <c r="AC24" i="2"/>
  <c r="AC38" i="2"/>
  <c r="AC43" i="2"/>
  <c r="P30" i="2" l="1"/>
  <c r="P45" i="2" s="1"/>
  <c r="K44" i="2"/>
  <c r="J44" i="2"/>
  <c r="I30" i="2"/>
  <c r="AA15" i="2"/>
  <c r="AC15" i="2" s="1"/>
  <c r="K30" i="2"/>
  <c r="J30" i="2"/>
  <c r="I44" i="2"/>
  <c r="AC44" i="2" s="1"/>
  <c r="K45" i="2" l="1"/>
  <c r="AA30" i="2"/>
  <c r="AA45" i="2" s="1"/>
  <c r="J45" i="2"/>
  <c r="I45" i="2"/>
  <c r="AC30" i="2" l="1"/>
  <c r="L50" i="2"/>
  <c r="L49" i="2"/>
  <c r="AC45" i="2"/>
  <c r="L51" i="2" l="1"/>
</calcChain>
</file>

<file path=xl/sharedStrings.xml><?xml version="1.0" encoding="utf-8"?>
<sst xmlns="http://schemas.openxmlformats.org/spreadsheetml/2006/main" count="210" uniqueCount="190">
  <si>
    <t xml:space="preserve">Partner Name
</t>
  </si>
  <si>
    <t xml:space="preserve">Exchange Rate Donor Currency 
</t>
  </si>
  <si>
    <t>Kurs wymiany waluty organizacji Fundującej Projekt</t>
  </si>
  <si>
    <t xml:space="preserve">Project Title
</t>
  </si>
  <si>
    <t xml:space="preserve">Exchange Rate USD 
</t>
  </si>
  <si>
    <t>Kurs wymiany USD</t>
  </si>
  <si>
    <t xml:space="preserve">Project Duration
</t>
  </si>
  <si>
    <t>Budget 2023/24</t>
  </si>
  <si>
    <t>Budget Code</t>
  </si>
  <si>
    <t>Item</t>
  </si>
  <si>
    <t>Theme (pick from drop down list)</t>
  </si>
  <si>
    <t>Unit Type</t>
  </si>
  <si>
    <t>Units Number</t>
  </si>
  <si>
    <t>Duration</t>
  </si>
  <si>
    <t>Unit Cost
PLN</t>
  </si>
  <si>
    <t>Multiplier (sites, staff number, etc) as applicable</t>
  </si>
  <si>
    <t>Amount in 
PLN</t>
  </si>
  <si>
    <t>Amount in USD</t>
  </si>
  <si>
    <t>Amount in Donor Currency</t>
  </si>
  <si>
    <t>Clearance Requirements
 (will be filled by SCI)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</si>
  <si>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</si>
  <si>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</si>
  <si>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</si>
  <si>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</si>
  <si>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</si>
  <si>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</si>
  <si>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</si>
  <si>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</si>
  <si>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</si>
  <si>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</si>
  <si>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</si>
  <si>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</si>
  <si>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</si>
  <si>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Control Check</t>
  </si>
  <si>
    <t>Kod Budżetu</t>
  </si>
  <si>
    <t>Pozycja budżetu</t>
  </si>
  <si>
    <t>Tematyka (należy wybrać z listy)</t>
  </si>
  <si>
    <t xml:space="preserve">Typ jednostki </t>
  </si>
  <si>
    <t>Numer Jednostki</t>
  </si>
  <si>
    <t>Czas trwania</t>
  </si>
  <si>
    <t>Koszt jednostkowy w PLN</t>
  </si>
  <si>
    <t>Mnożnik stosowny (obiekty, liczba pracowników itp.)</t>
  </si>
  <si>
    <t>Kwota w PLN</t>
  </si>
  <si>
    <t>Kwota w USD</t>
  </si>
  <si>
    <t>Kwota w walucie organizacji fundujacej</t>
  </si>
  <si>
    <t>Wymagania rozliczeniowe (zostanie wypełniony przez SCI)</t>
  </si>
  <si>
    <t>Łączna kwota</t>
  </si>
  <si>
    <t>Kontrola</t>
  </si>
  <si>
    <t>T.1</t>
  </si>
  <si>
    <t>Thematic Cost ( Program Cost ) / Koszt tematyczny (Koszt programu)</t>
  </si>
  <si>
    <t>T.1.1</t>
  </si>
  <si>
    <t>Programme delivery - supplies &amp; materials / Koszt tematyczny (Koszt programu)</t>
  </si>
  <si>
    <t>T.1.1.1</t>
  </si>
  <si>
    <t>Protection / Ochrona/Bezpieczeństwo</t>
  </si>
  <si>
    <t>T.1.1.2</t>
  </si>
  <si>
    <t>T.1.1.3</t>
  </si>
  <si>
    <t>T.1.1.4</t>
  </si>
  <si>
    <t>T.1.1.5</t>
  </si>
  <si>
    <t>`</t>
  </si>
  <si>
    <t xml:space="preserve"> T.1.1 Sub-Total / Suma częściowa</t>
  </si>
  <si>
    <t>T.1.2</t>
  </si>
  <si>
    <t>Programme delivery - personel salaries / Realizacja programu - wynagrodzenia personelu</t>
  </si>
  <si>
    <t>T.1.2.1</t>
  </si>
  <si>
    <t>T.1.2.2</t>
  </si>
  <si>
    <t>T.1.2.3</t>
  </si>
  <si>
    <t>T.1.2.4</t>
  </si>
  <si>
    <t>T.1.2.5</t>
  </si>
  <si>
    <t>Education / Edukacja</t>
  </si>
  <si>
    <t>T.1.2.6</t>
  </si>
  <si>
    <t>T.1.2.7</t>
  </si>
  <si>
    <t xml:space="preserve"> T.1.2 Sub-Total / Suma częściowa</t>
  </si>
  <si>
    <t>T.1.3</t>
  </si>
  <si>
    <t>Programme delivery - personel related costs (travel, accommocation, etc) / Realizacja programu - inne związana z personelem (dojazdy, zakwaterowanie, itp.)</t>
  </si>
  <si>
    <t>T.1.3.1</t>
  </si>
  <si>
    <t>T.1.3.2</t>
  </si>
  <si>
    <t>T.1.3.3</t>
  </si>
  <si>
    <t xml:space="preserve"> T.1.3 Sub-Total / Suma częściowa</t>
  </si>
  <si>
    <t>Total thematic cost ( T.1 ) / Całkowity koszt tematyczny ( T.1 )</t>
  </si>
  <si>
    <t>NT.2</t>
  </si>
  <si>
    <t>Non-Thematic Cost ( Support Cost ) / Koszt nietematyczny (koszt wsparcia)</t>
  </si>
  <si>
    <t>NT.2.1</t>
  </si>
  <si>
    <t>Logistics - transport, office, storage related etc. / Logistyka - transport, biuro, magazynowanie itp.</t>
  </si>
  <si>
    <t>NT.2.1.1</t>
  </si>
  <si>
    <t>Accounting costs</t>
  </si>
  <si>
    <t>Accounting</t>
  </si>
  <si>
    <t>service</t>
  </si>
  <si>
    <t>NT.2.1.2</t>
  </si>
  <si>
    <t>Office space costs</t>
  </si>
  <si>
    <t>Office</t>
  </si>
  <si>
    <t>rent</t>
  </si>
  <si>
    <t>NT.2.1.3</t>
  </si>
  <si>
    <t>Office operating costs</t>
  </si>
  <si>
    <t>monthly service</t>
  </si>
  <si>
    <t>NT.2.1.4</t>
  </si>
  <si>
    <t>New desk and chair for team members</t>
  </si>
  <si>
    <t>Signle purchase</t>
  </si>
  <si>
    <t>NT.2.1.5</t>
  </si>
  <si>
    <t>Legal costs of the platform</t>
  </si>
  <si>
    <t>Legal</t>
  </si>
  <si>
    <t xml:space="preserve"> NT.2.1 Sub-Total / Suma częściowa</t>
  </si>
  <si>
    <t>N.T.2.2</t>
  </si>
  <si>
    <t>Other project support costs / Inne koszty wsparcia projektu</t>
  </si>
  <si>
    <t>N.T.2.2.1</t>
  </si>
  <si>
    <t>Communications and Marketing Lead</t>
  </si>
  <si>
    <t>Marketing</t>
  </si>
  <si>
    <t>month</t>
  </si>
  <si>
    <t>N.T.2.2.2</t>
  </si>
  <si>
    <t>Social Media Content Generation Cost</t>
  </si>
  <si>
    <t>N.T.2.2.3</t>
  </si>
  <si>
    <t>Child Safeguarding Expert</t>
  </si>
  <si>
    <t>Child Safeguarding</t>
  </si>
  <si>
    <t>-</t>
  </si>
  <si>
    <t xml:space="preserve"> NT.2.2 Sub-Total / Suma częściowa</t>
  </si>
  <si>
    <t>Total non thematic costs (T.2) / Całkowite koszty nietematyczne (T.2)</t>
  </si>
  <si>
    <t>TOTAL  Budget Amount / CAŁKOWITA kwota budżetu</t>
  </si>
  <si>
    <t>Abbreviations / Skróty</t>
  </si>
  <si>
    <t>FTE</t>
  </si>
  <si>
    <t xml:space="preserve"> full time equivalent</t>
  </si>
  <si>
    <t xml:space="preserve">Thematic cost </t>
  </si>
  <si>
    <t>Koszt Tematyczny</t>
  </si>
  <si>
    <t xml:space="preserve">EPC </t>
  </si>
  <si>
    <t>ekwiwalent pełnego czasu pracy</t>
  </si>
  <si>
    <t xml:space="preserve">Non Thematic Operation cost </t>
  </si>
  <si>
    <t>Koszr=ty nietematyczne</t>
  </si>
  <si>
    <t>Educacja</t>
  </si>
  <si>
    <t>LEMENTY referencyjne budżetu</t>
  </si>
  <si>
    <t>EN</t>
  </si>
  <si>
    <t>PL</t>
  </si>
  <si>
    <t>Choose/Wybierz</t>
  </si>
  <si>
    <t>Child Protection</t>
  </si>
  <si>
    <t>MYCIE A1</t>
  </si>
  <si>
    <t>WASH</t>
  </si>
  <si>
    <t>Higiena</t>
  </si>
  <si>
    <t>A2 Zdrowie</t>
  </si>
  <si>
    <t>Health</t>
  </si>
  <si>
    <t>Zdrowie</t>
  </si>
  <si>
    <t>Schronisko A3</t>
  </si>
  <si>
    <t>Shelter</t>
  </si>
  <si>
    <t>Schronienie</t>
  </si>
  <si>
    <t>Odżywianie A4</t>
  </si>
  <si>
    <t>Nutrition</t>
  </si>
  <si>
    <t>Odżywianie</t>
  </si>
  <si>
    <t>Edukacja A5</t>
  </si>
  <si>
    <t>Education</t>
  </si>
  <si>
    <t>Edukacja</t>
  </si>
  <si>
    <t>Ochrona A6</t>
  </si>
  <si>
    <t>Protection</t>
  </si>
  <si>
    <t>Ochrona/Bezpieczeństwo</t>
  </si>
  <si>
    <t xml:space="preserve">A7 </t>
  </si>
  <si>
    <t>Livelihoods</t>
  </si>
  <si>
    <t>Źródła utrzymania</t>
  </si>
  <si>
    <t xml:space="preserve"> A8</t>
  </si>
  <si>
    <t>Food</t>
  </si>
  <si>
    <t>Jedzenie</t>
  </si>
  <si>
    <t>Disaster Risk Reduction</t>
  </si>
  <si>
    <t>Redukcja ryzyka klęsk żywiołowych</t>
  </si>
  <si>
    <t xml:space="preserve">A10 </t>
  </si>
  <si>
    <t>Accountability to Affected Populations</t>
  </si>
  <si>
    <t>Odpowiedzialność wobec dotkniętych populacji</t>
  </si>
  <si>
    <t xml:space="preserve">A11 </t>
  </si>
  <si>
    <t xml:space="preserve">MEAL &amp; Capacity Building </t>
  </si>
  <si>
    <t>Monitoring, ewaluacja i rozwój kompetencji</t>
  </si>
  <si>
    <t xml:space="preserve"> A12 (MPC)</t>
  </si>
  <si>
    <t>Multipurpose Cash (MPC)</t>
  </si>
  <si>
    <t>Gotówka wielofunkcyjna</t>
  </si>
  <si>
    <t xml:space="preserve">A13 </t>
  </si>
  <si>
    <t>Sites Management &amp; Coordination</t>
  </si>
  <si>
    <t>Zarządzanie placówkami i koordynacja</t>
  </si>
  <si>
    <t xml:space="preserve">A14 </t>
  </si>
  <si>
    <t>Other (specify)</t>
  </si>
  <si>
    <t>Inne (podaj w opisie pozycji budgżetu)</t>
  </si>
  <si>
    <t>SUM - DOSTAWY/MATERIAŁY ZWROTNE</t>
  </si>
  <si>
    <t>Transport B1</t>
  </si>
  <si>
    <t>B2 Przechowywanie/bezpieczeństwo</t>
  </si>
  <si>
    <t>Biuro B3</t>
  </si>
  <si>
    <t>B4 Inne (podać w tabeli po prawej)</t>
  </si>
  <si>
    <t>SUMA - B LOGISTYKA</t>
  </si>
  <si>
    <t>C1 Lokalnie zaangażowany personel w kraju</t>
  </si>
  <si>
    <t>C2 Personel emigrantów w kraju</t>
  </si>
  <si>
    <t>Pracownicy projektu C3 Off-shore</t>
  </si>
  <si>
    <t>C4 Inne (podać w tabeli po prawej)</t>
  </si>
  <si>
    <t>SUMA - C PERSONEL</t>
  </si>
  <si>
    <t>D1 Pracownicy lokalnie zaangażowani w kraju: utrzymanie/podróże</t>
  </si>
  <si>
    <t>D2 Personel emigrantów w kraju: utrzymanie/mieszkanie/podróże</t>
  </si>
  <si>
    <t>D3 Pracownicy zagraniczni: utrzymanie/mieszkanie/podróże</t>
  </si>
  <si>
    <t>Komunikacja D4</t>
  </si>
  <si>
    <t>Bezpieczeństwo D5</t>
  </si>
  <si>
    <t>Ocena D6 DEC</t>
  </si>
  <si>
    <t>D7 Inne (podać w tabeli po prawej)</t>
  </si>
  <si>
    <t>SUMA D WSPARCIE PERSONELNE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</si>
</sst>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([$YER]\ * #,##0.00_);_([$YER]\ * \(#,##0.00\);_([$YER]\ * &quot;-&quot;??_);_(@_)"/>
    <numFmt numFmtId="167" formatCode="[$YER]\ #,##0.00_);\([$YER]\ #,##0.00\)"/>
    <numFmt numFmtId="168" formatCode="&quot; &quot;#,##0.00&quot; &quot;;&quot;-&quot;#,##0.00&quot; &quot;;&quot; -&quot;00&quot; &quot;;&quot; &quot;@&quot; &quot;"/>
    <numFmt numFmtId="169" formatCode="&quot;$&quot;#,##0.00"/>
    <numFmt numFmtId="170" formatCode="_-[$PLN]\ * #,##0.00_-;\-[$PLN]\ * #,##0.00_-;_-[$PLN]\ * &quot;-&quot;??_-;_-@_-"/>
    <numFmt numFmtId="171" formatCode="_-[$$-409]* #,##0.00_ ;_-[$$-409]* \-#,##0.00\ ;_-[$$-409]* &quot;-&quot;??_ ;_-@_ "/>
    <numFmt numFmtId="172" formatCode="#,##0.0\ _z_ł;\-#,##0.0\ _z_ł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</font>
    <font>
      <sz val="11"/>
      <color rgb="FF9C0006"/>
      <name val="Calibri"/>
      <family val="2"/>
      <charset val="178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2"/>
      <color theme="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5" borderId="0" applyNumberFormat="0" applyBorder="0" applyAlignment="0" applyProtection="0"/>
    <xf numFmtId="168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Border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/>
    <xf numFmtId="0" fontId="13" fillId="0" borderId="0" xfId="0" applyFont="1" applyAlignment="1">
      <alignment horizontal="center" vertical="center"/>
    </xf>
    <xf numFmtId="0" fontId="14" fillId="7" borderId="3" xfId="0" applyFont="1" applyFill="1" applyBorder="1" applyAlignment="1">
      <alignment vertical="center" wrapText="1"/>
    </xf>
    <xf numFmtId="0" fontId="14" fillId="13" borderId="3" xfId="0" applyFont="1" applyFill="1" applyBorder="1" applyAlignment="1">
      <alignment vertical="center"/>
    </xf>
    <xf numFmtId="0" fontId="13" fillId="0" borderId="0" xfId="0" applyFont="1"/>
    <xf numFmtId="0" fontId="15" fillId="0" borderId="0" xfId="0" applyFont="1" applyAlignment="1">
      <alignment vertical="center"/>
    </xf>
    <xf numFmtId="0" fontId="14" fillId="7" borderId="3" xfId="0" applyFont="1" applyFill="1" applyBorder="1" applyAlignment="1">
      <alignment vertical="center"/>
    </xf>
    <xf numFmtId="169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1" fillId="0" borderId="0" xfId="0" applyFont="1" applyAlignment="1">
      <alignment vertical="center"/>
    </xf>
    <xf numFmtId="0" fontId="18" fillId="9" borderId="3" xfId="19" applyFont="1" applyBorder="1" applyAlignment="1">
      <alignment horizontal="center" vertical="center" wrapText="1"/>
    </xf>
    <xf numFmtId="169" fontId="18" fillId="9" borderId="3" xfId="19" applyNumberFormat="1" applyFont="1" applyBorder="1" applyAlignment="1">
      <alignment horizontal="center" vertical="center" wrapText="1"/>
    </xf>
    <xf numFmtId="169" fontId="18" fillId="11" borderId="3" xfId="19" applyNumberFormat="1" applyFont="1" applyFill="1" applyBorder="1" applyAlignment="1">
      <alignment horizontal="center" vertical="center" wrapText="1"/>
    </xf>
    <xf numFmtId="0" fontId="18" fillId="11" borderId="3" xfId="19" applyFont="1" applyFill="1" applyBorder="1" applyAlignment="1">
      <alignment horizontal="center" vertical="center" wrapText="1"/>
    </xf>
    <xf numFmtId="0" fontId="16" fillId="0" borderId="0" xfId="0" applyFont="1"/>
    <xf numFmtId="0" fontId="19" fillId="9" borderId="3" xfId="19" applyFont="1" applyBorder="1" applyAlignment="1">
      <alignment horizontal="center" vertical="center" wrapText="1"/>
    </xf>
    <xf numFmtId="169" fontId="19" fillId="9" borderId="3" xfId="19" applyNumberFormat="1" applyFont="1" applyBorder="1" applyAlignment="1">
      <alignment horizontal="center" vertical="center" wrapText="1"/>
    </xf>
    <xf numFmtId="169" fontId="19" fillId="11" borderId="3" xfId="19" applyNumberFormat="1" applyFont="1" applyFill="1" applyBorder="1" applyAlignment="1">
      <alignment horizontal="center" vertical="center" wrapText="1"/>
    </xf>
    <xf numFmtId="0" fontId="19" fillId="11" borderId="3" xfId="19" applyFont="1" applyFill="1" applyBorder="1" applyAlignment="1">
      <alignment horizontal="center" vertical="center" wrapText="1"/>
    </xf>
    <xf numFmtId="0" fontId="20" fillId="0" borderId="0" xfId="0" applyFont="1"/>
    <xf numFmtId="37" fontId="21" fillId="10" borderId="2" xfId="20" applyNumberFormat="1" applyFont="1" applyBorder="1" applyAlignment="1">
      <alignment horizontal="center" vertical="center"/>
    </xf>
    <xf numFmtId="37" fontId="21" fillId="10" borderId="6" xfId="20" applyNumberFormat="1" applyFont="1" applyBorder="1" applyAlignment="1">
      <alignment vertical="center"/>
    </xf>
    <xf numFmtId="37" fontId="21" fillId="10" borderId="7" xfId="20" applyNumberFormat="1" applyFont="1" applyBorder="1" applyAlignment="1">
      <alignment vertical="center"/>
    </xf>
    <xf numFmtId="37" fontId="21" fillId="10" borderId="8" xfId="20" applyNumberFormat="1" applyFont="1" applyBorder="1" applyAlignment="1">
      <alignment vertical="center"/>
    </xf>
    <xf numFmtId="37" fontId="22" fillId="6" borderId="2" xfId="4" applyNumberFormat="1" applyFont="1" applyFill="1" applyBorder="1" applyAlignment="1">
      <alignment horizontal="center" vertical="center"/>
    </xf>
    <xf numFmtId="37" fontId="22" fillId="6" borderId="4" xfId="4" applyNumberFormat="1" applyFont="1" applyFill="1" applyBorder="1" applyAlignment="1">
      <alignment vertical="center"/>
    </xf>
    <xf numFmtId="37" fontId="22" fillId="6" borderId="1" xfId="4" applyNumberFormat="1" applyFont="1" applyFill="1" applyBorder="1" applyAlignment="1">
      <alignment vertical="center"/>
    </xf>
    <xf numFmtId="37" fontId="22" fillId="6" borderId="5" xfId="4" applyNumberFormat="1" applyFont="1" applyFill="1" applyBorder="1" applyAlignment="1">
      <alignment vertical="center"/>
    </xf>
    <xf numFmtId="37" fontId="23" fillId="0" borderId="3" xfId="4" applyNumberFormat="1" applyFont="1" applyBorder="1" applyAlignment="1">
      <alignment horizontal="center" vertical="center"/>
    </xf>
    <xf numFmtId="37" fontId="23" fillId="0" borderId="3" xfId="4" applyNumberFormat="1" applyFont="1" applyBorder="1" applyAlignment="1">
      <alignment horizontal="left" vertical="center" wrapText="1"/>
    </xf>
    <xf numFmtId="37" fontId="23" fillId="12" borderId="3" xfId="4" applyNumberFormat="1" applyFont="1" applyFill="1" applyBorder="1" applyAlignment="1">
      <alignment horizontal="left" vertical="center" wrapText="1"/>
    </xf>
    <xf numFmtId="37" fontId="23" fillId="0" borderId="3" xfId="4" applyNumberFormat="1" applyFont="1" applyBorder="1" applyAlignment="1">
      <alignment horizontal="center" vertical="center" wrapText="1"/>
    </xf>
    <xf numFmtId="170" fontId="16" fillId="0" borderId="3" xfId="2" applyNumberFormat="1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64" fontId="16" fillId="4" borderId="3" xfId="2" applyNumberFormat="1" applyFont="1" applyFill="1" applyBorder="1" applyAlignment="1">
      <alignment horizontal="center" vertical="center"/>
    </xf>
    <xf numFmtId="164" fontId="16" fillId="7" borderId="3" xfId="1" applyNumberFormat="1" applyFont="1" applyFill="1" applyBorder="1" applyAlignment="1">
      <alignment horizontal="center" vertical="center"/>
    </xf>
    <xf numFmtId="164" fontId="16" fillId="7" borderId="3" xfId="2" applyNumberFormat="1" applyFont="1" applyFill="1" applyBorder="1" applyAlignment="1">
      <alignment horizontal="center" vertical="center"/>
    </xf>
    <xf numFmtId="166" fontId="16" fillId="7" borderId="3" xfId="0" applyNumberFormat="1" applyFont="1" applyFill="1" applyBorder="1" applyAlignment="1">
      <alignment horizontal="center" vertical="center"/>
    </xf>
    <xf numFmtId="170" fontId="16" fillId="15" borderId="10" xfId="0" applyNumberFormat="1" applyFont="1" applyFill="1" applyBorder="1" applyAlignment="1">
      <alignment readingOrder="1"/>
    </xf>
    <xf numFmtId="164" fontId="16" fillId="0" borderId="0" xfId="0" applyNumberFormat="1" applyFont="1"/>
    <xf numFmtId="37" fontId="22" fillId="4" borderId="2" xfId="4" applyNumberFormat="1" applyFont="1" applyFill="1" applyBorder="1" applyAlignment="1">
      <alignment horizontal="center" vertical="center"/>
    </xf>
    <xf numFmtId="37" fontId="22" fillId="4" borderId="4" xfId="4" applyNumberFormat="1" applyFont="1" applyFill="1" applyBorder="1" applyAlignment="1">
      <alignment vertical="center" wrapText="1"/>
    </xf>
    <xf numFmtId="37" fontId="22" fillId="4" borderId="1" xfId="4" applyNumberFormat="1" applyFont="1" applyFill="1" applyBorder="1" applyAlignment="1">
      <alignment vertical="center" wrapText="1"/>
    </xf>
    <xf numFmtId="170" fontId="15" fillId="4" borderId="3" xfId="2" applyNumberFormat="1" applyFont="1" applyFill="1" applyBorder="1" applyAlignment="1">
      <alignment horizontal="center" vertical="center"/>
    </xf>
    <xf numFmtId="171" fontId="15" fillId="7" borderId="3" xfId="2" applyNumberFormat="1" applyFont="1" applyFill="1" applyBorder="1" applyAlignment="1">
      <alignment horizontal="center" vertical="center"/>
    </xf>
    <xf numFmtId="164" fontId="15" fillId="7" borderId="3" xfId="2" applyNumberFormat="1" applyFont="1" applyFill="1" applyBorder="1" applyAlignment="1">
      <alignment horizontal="center" vertical="center"/>
    </xf>
    <xf numFmtId="166" fontId="15" fillId="7" borderId="3" xfId="0" applyNumberFormat="1" applyFont="1" applyFill="1" applyBorder="1" applyAlignment="1">
      <alignment horizontal="center" vertical="center"/>
    </xf>
    <xf numFmtId="0" fontId="15" fillId="0" borderId="0" xfId="0" applyFont="1"/>
    <xf numFmtId="0" fontId="24" fillId="15" borderId="9" xfId="0" applyFont="1" applyFill="1" applyBorder="1"/>
    <xf numFmtId="0" fontId="24" fillId="15" borderId="9" xfId="0" applyFont="1" applyFill="1" applyBorder="1" applyAlignment="1">
      <alignment horizontal="center"/>
    </xf>
    <xf numFmtId="172" fontId="23" fillId="0" borderId="3" xfId="4" applyNumberFormat="1" applyFont="1" applyBorder="1" applyAlignment="1">
      <alignment horizontal="center" vertical="center" wrapText="1"/>
    </xf>
    <xf numFmtId="37" fontId="23" fillId="0" borderId="3" xfId="4" applyNumberFormat="1" applyFont="1" applyBorder="1" applyAlignment="1">
      <alignment horizontal="left" vertical="center"/>
    </xf>
    <xf numFmtId="0" fontId="21" fillId="8" borderId="4" xfId="4" applyFont="1" applyFill="1" applyBorder="1" applyAlignment="1" applyProtection="1">
      <alignment vertical="center"/>
      <protection locked="0"/>
    </xf>
    <xf numFmtId="0" fontId="21" fillId="8" borderId="1" xfId="4" applyFont="1" applyFill="1" applyBorder="1" applyAlignment="1" applyProtection="1">
      <alignment vertical="center"/>
      <protection locked="0"/>
    </xf>
    <xf numFmtId="170" fontId="11" fillId="8" borderId="3" xfId="2" applyNumberFormat="1" applyFont="1" applyFill="1" applyBorder="1" applyAlignment="1">
      <alignment horizontal="center" vertical="center"/>
    </xf>
    <xf numFmtId="171" fontId="11" fillId="8" borderId="3" xfId="2" applyNumberFormat="1" applyFont="1" applyFill="1" applyBorder="1" applyAlignment="1">
      <alignment horizontal="center" vertical="center"/>
    </xf>
    <xf numFmtId="164" fontId="11" fillId="8" borderId="3" xfId="2" applyNumberFormat="1" applyFont="1" applyFill="1" applyBorder="1" applyAlignment="1">
      <alignment horizontal="center" vertical="center"/>
    </xf>
    <xf numFmtId="167" fontId="11" fillId="8" borderId="3" xfId="0" applyNumberFormat="1" applyFont="1" applyFill="1" applyBorder="1" applyAlignment="1">
      <alignment horizontal="center" vertical="center"/>
    </xf>
    <xf numFmtId="170" fontId="15" fillId="8" borderId="3" xfId="2" applyNumberFormat="1" applyFont="1" applyFill="1" applyBorder="1" applyAlignment="1">
      <alignment horizontal="center" vertical="center"/>
    </xf>
    <xf numFmtId="37" fontId="21" fillId="10" borderId="4" xfId="20" applyNumberFormat="1" applyFont="1" applyBorder="1" applyAlignment="1">
      <alignment vertical="center"/>
    </xf>
    <xf numFmtId="37" fontId="21" fillId="10" borderId="1" xfId="20" applyNumberFormat="1" applyFont="1" applyBorder="1" applyAlignment="1">
      <alignment vertical="center"/>
    </xf>
    <xf numFmtId="37" fontId="21" fillId="10" borderId="5" xfId="20" applyNumberFormat="1" applyFont="1" applyBorder="1" applyAlignment="1">
      <alignment vertical="center"/>
    </xf>
    <xf numFmtId="0" fontId="24" fillId="15" borderId="0" xfId="0" applyFont="1" applyFill="1"/>
    <xf numFmtId="0" fontId="24" fillId="15" borderId="0" xfId="0" applyFont="1" applyFill="1" applyAlignment="1">
      <alignment horizontal="center"/>
    </xf>
    <xf numFmtId="170" fontId="26" fillId="2" borderId="3" xfId="2" applyNumberFormat="1" applyFont="1" applyFill="1" applyBorder="1" applyAlignment="1">
      <alignment horizontal="center" vertical="center"/>
    </xf>
    <xf numFmtId="171" fontId="26" fillId="2" borderId="3" xfId="2" applyNumberFormat="1" applyFont="1" applyFill="1" applyBorder="1" applyAlignment="1">
      <alignment horizontal="center" vertical="center"/>
    </xf>
    <xf numFmtId="164" fontId="26" fillId="2" borderId="3" xfId="2" applyNumberFormat="1" applyFont="1" applyFill="1" applyBorder="1" applyAlignment="1">
      <alignment horizontal="center" vertical="center"/>
    </xf>
    <xf numFmtId="167" fontId="26" fillId="2" borderId="3" xfId="0" applyNumberFormat="1" applyFont="1" applyFill="1" applyBorder="1" applyAlignment="1">
      <alignment horizontal="center" vertical="center"/>
    </xf>
    <xf numFmtId="0" fontId="27" fillId="0" borderId="0" xfId="0" applyFont="1"/>
    <xf numFmtId="170" fontId="15" fillId="2" borderId="3" xfId="2" applyNumberFormat="1" applyFont="1" applyFill="1" applyBorder="1" applyAlignment="1">
      <alignment horizontal="center" vertical="center"/>
    </xf>
    <xf numFmtId="0" fontId="11" fillId="0" borderId="0" xfId="0" applyFont="1"/>
    <xf numFmtId="43" fontId="13" fillId="0" borderId="0" xfId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7" fontId="13" fillId="0" borderId="0" xfId="0" applyNumberFormat="1" applyFont="1" applyAlignment="1">
      <alignment horizontal="center" vertical="center"/>
    </xf>
    <xf numFmtId="0" fontId="11" fillId="7" borderId="0" xfId="0" applyFont="1" applyFill="1"/>
    <xf numFmtId="0" fontId="12" fillId="7" borderId="0" xfId="0" applyFont="1" applyFill="1"/>
    <xf numFmtId="0" fontId="12" fillId="0" borderId="0" xfId="0" applyFont="1"/>
    <xf numFmtId="44" fontId="13" fillId="0" borderId="0" xfId="0" applyNumberFormat="1" applyFont="1" applyAlignment="1">
      <alignment horizontal="center" vertical="center"/>
    </xf>
    <xf numFmtId="169" fontId="13" fillId="4" borderId="3" xfId="3" applyNumberFormat="1" applyFont="1" applyFill="1" applyBorder="1" applyAlignment="1">
      <alignment horizontal="center" vertical="center"/>
    </xf>
    <xf numFmtId="10" fontId="13" fillId="4" borderId="3" xfId="3" applyNumberFormat="1" applyFont="1" applyFill="1" applyBorder="1" applyAlignment="1">
      <alignment horizontal="center" vertical="center"/>
    </xf>
    <xf numFmtId="169" fontId="13" fillId="3" borderId="3" xfId="0" applyNumberFormat="1" applyFont="1" applyFill="1" applyBorder="1" applyAlignment="1">
      <alignment horizontal="center" vertical="center"/>
    </xf>
    <xf numFmtId="10" fontId="13" fillId="3" borderId="3" xfId="3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69" fontId="13" fillId="0" borderId="0" xfId="3" applyNumberFormat="1" applyFont="1" applyAlignment="1">
      <alignment horizontal="center" vertical="center"/>
    </xf>
    <xf numFmtId="10" fontId="13" fillId="0" borderId="0" xfId="3" applyNumberFormat="1" applyFont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0" fontId="16" fillId="4" borderId="10" xfId="0" applyNumberFormat="1" applyFont="1" applyFill="1" applyBorder="1" applyAlignment="1">
      <alignment readingOrder="1"/>
    </xf>
    <xf numFmtId="43" fontId="23" fillId="4" borderId="3" xfId="1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37" fontId="23" fillId="0" borderId="2" xfId="4" applyNumberFormat="1" applyFont="1" applyBorder="1" applyAlignment="1">
      <alignment horizontal="center" vertical="center" wrapText="1"/>
    </xf>
    <xf numFmtId="0" fontId="25" fillId="2" borderId="4" xfId="4" applyFont="1" applyFill="1" applyBorder="1" applyAlignment="1" applyProtection="1">
      <alignment horizontal="center" vertical="center"/>
      <protection locked="0"/>
    </xf>
    <xf numFmtId="0" fontId="25" fillId="2" borderId="1" xfId="4" applyFont="1" applyFill="1" applyBorder="1" applyAlignment="1" applyProtection="1">
      <alignment horizontal="center" vertical="center"/>
      <protection locked="0"/>
    </xf>
    <xf numFmtId="0" fontId="25" fillId="2" borderId="5" xfId="4" applyFont="1" applyFill="1" applyBorder="1" applyAlignment="1" applyProtection="1">
      <alignment horizontal="center" vertical="center"/>
      <protection locked="0"/>
    </xf>
    <xf numFmtId="0" fontId="18" fillId="14" borderId="7" xfId="0" applyFont="1" applyFill="1" applyBorder="1" applyAlignment="1">
      <alignment horizontal="center" vertical="center"/>
    </xf>
  </cellXfs>
  <cellStyles count="21">
    <cellStyle name="60% - Accent5" xfId="20" builtinId="48"/>
    <cellStyle name="Accent5" xfId="19" builtinId="45"/>
    <cellStyle name="Bad 2" xfId="13" xr:uid="{00000000-0005-0000-0000-000003000000}"/>
    <cellStyle name="Comma" xfId="1" builtinId="3"/>
    <cellStyle name="Comma 2" xfId="8" xr:uid="{00000000-0005-0000-0000-000005000000}"/>
    <cellStyle name="Comma 2 2" xfId="15" xr:uid="{00000000-0005-0000-0000-000006000000}"/>
    <cellStyle name="Comma 3 2" xfId="14" xr:uid="{00000000-0005-0000-0000-000007000000}"/>
    <cellStyle name="Comma 6" xfId="11" xr:uid="{00000000-0005-0000-0000-000008000000}"/>
    <cellStyle name="Comma 8" xfId="5" xr:uid="{00000000-0005-0000-0000-000009000000}"/>
    <cellStyle name="Currency" xfId="2" builtinId="4"/>
    <cellStyle name="Currency 2" xfId="10" xr:uid="{00000000-0005-0000-0000-00000B000000}"/>
    <cellStyle name="Currency 2 2" xfId="18" xr:uid="{00000000-0005-0000-0000-00000C000000}"/>
    <cellStyle name="Normal" xfId="0" builtinId="0"/>
    <cellStyle name="Normal 2" xfId="7" xr:uid="{00000000-0005-0000-0000-00000E000000}"/>
    <cellStyle name="Normal 2 2" xfId="4" xr:uid="{00000000-0005-0000-0000-00000F000000}"/>
    <cellStyle name="Normal 2 3" xfId="16" xr:uid="{00000000-0005-0000-0000-000010000000}"/>
    <cellStyle name="Normal 8" xfId="6" xr:uid="{00000000-0005-0000-0000-000011000000}"/>
    <cellStyle name="Per cent" xfId="3" builtinId="5"/>
    <cellStyle name="Percent 2" xfId="9" xr:uid="{00000000-0005-0000-0000-000013000000}"/>
    <cellStyle name="Percent 2 2" xfId="17" xr:uid="{00000000-0005-0000-0000-000014000000}"/>
    <cellStyle name="Percent 4 2" xfId="12" xr:uid="{00000000-0005-0000-0000-000015000000}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vethechildren1.sharepoint.com/Users/Y.Katwal/Desktop/YHP%20New%20Proposal/Child%20Protection/CP%20YHF%202018/CAM%20Calculator_CP%20YHF_21%20Sept%202018_Y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vethechildren1.sharepoint.com/Users/Samah.Anwer/Desktop/CP-Edu.Funds/USAID/2%20M%20additional%201362018/Save%20the%20Children%20Budget%20-%20May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control"/>
      <sheetName val="Guidance"/>
      <sheetName val="_control"/>
      <sheetName val="_options"/>
      <sheetName val="MB_Data_EXCLR"/>
      <sheetName val="Distorting costs"/>
      <sheetName val="CAM Summary"/>
      <sheetName val="MB_SOF_Summary_CY"/>
      <sheetName val="Area - Hub Cost centre"/>
      <sheetName val="Data not in MB"/>
      <sheetName val="New proposal"/>
      <sheetName val="CAM_Costs (7DEAs)"/>
      <sheetName val="CAM_costs (6DEAs)"/>
      <sheetName val="Vlook up NTC rate"/>
      <sheetName val="Calculation Hub-FY"/>
      <sheetName val="Shared_Function"/>
      <sheetName val="Adj_Shared-CY"/>
      <sheetName val="Calculation Hub-CY"/>
      <sheetName val="Adj_Shared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ed Budget"/>
      <sheetName val="Travel"/>
      <sheetName val="Program Activities"/>
      <sheetName val="Illustrative Partner Summary"/>
      <sheetName val="Ill. Partner Detailed Budget"/>
      <sheetName val="Ill. Partner Travel"/>
      <sheetName val="Ill Partner Program Activiti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7"/>
  <sheetViews>
    <sheetView tabSelected="1" zoomScale="80" zoomScaleNormal="80" workbookViewId="0">
      <selection activeCell="C21" sqref="C21"/>
    </sheetView>
  </sheetViews>
  <sheetFormatPr defaultColWidth="8.85546875" defaultRowHeight="18.600000000000001" outlineLevelCol="1"/>
  <cols>
    <col min="1" max="1" width="38" style="9" customWidth="1"/>
    <col min="2" max="2" width="94.42578125" style="71" customWidth="1"/>
    <col min="3" max="3" width="21.85546875" style="71" customWidth="1"/>
    <col min="4" max="4" width="17" style="1" customWidth="1"/>
    <col min="5" max="5" width="14.28515625" style="1" customWidth="1"/>
    <col min="6" max="6" width="16.7109375" style="1" customWidth="1"/>
    <col min="7" max="7" width="19.42578125" style="1" bestFit="1" customWidth="1"/>
    <col min="8" max="8" width="23.42578125" style="1" customWidth="1"/>
    <col min="9" max="9" width="32" style="7" customWidth="1"/>
    <col min="10" max="11" width="24.7109375" style="7" hidden="1" customWidth="1" outlineLevel="1"/>
    <col min="12" max="12" width="42.85546875" style="1" hidden="1" customWidth="1" outlineLevel="1"/>
    <col min="13" max="13" width="8.85546875" style="4" collapsed="1"/>
    <col min="14" max="15" width="20.7109375" style="74" customWidth="1"/>
    <col min="16" max="26" width="22.28515625" style="74" customWidth="1"/>
    <col min="27" max="27" width="22.140625" style="74" customWidth="1"/>
    <col min="28" max="28" width="8.85546875" style="4"/>
    <col min="29" max="29" width="13.85546875" style="4" customWidth="1"/>
    <col min="30" max="16384" width="8.85546875" style="4"/>
  </cols>
  <sheetData>
    <row r="1" spans="1:29" ht="31.5" customHeight="1">
      <c r="A1" s="87" t="s">
        <v>0</v>
      </c>
      <c r="B1" s="88"/>
      <c r="C1" s="89"/>
      <c r="D1" s="5"/>
      <c r="E1" s="5"/>
      <c r="F1" s="5"/>
      <c r="G1" s="5"/>
      <c r="I1" s="5"/>
      <c r="J1" s="2" t="s">
        <v>1</v>
      </c>
      <c r="K1" s="2" t="s">
        <v>2</v>
      </c>
      <c r="L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9" ht="36" customHeight="1">
      <c r="A2" s="87" t="s">
        <v>3</v>
      </c>
      <c r="B2" s="88"/>
      <c r="C2" s="89"/>
      <c r="D2" s="5"/>
      <c r="E2" s="5"/>
      <c r="F2" s="5"/>
      <c r="G2" s="5"/>
      <c r="H2" s="5"/>
      <c r="I2" s="5"/>
      <c r="J2" s="2" t="s">
        <v>4</v>
      </c>
      <c r="K2" s="6" t="s">
        <v>5</v>
      </c>
      <c r="L2" s="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9" ht="29.1">
      <c r="A3" s="87" t="s">
        <v>6</v>
      </c>
      <c r="B3" s="88"/>
      <c r="C3" s="89"/>
      <c r="D3" s="5"/>
      <c r="E3" s="5"/>
      <c r="F3" s="5"/>
      <c r="G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9">
      <c r="B4" s="10"/>
      <c r="C4" s="10"/>
      <c r="D4" s="8"/>
      <c r="E4" s="8"/>
      <c r="F4" s="5"/>
      <c r="G4" s="8"/>
      <c r="L4" s="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9">
      <c r="A5" s="4"/>
      <c r="B5" s="10"/>
      <c r="C5" s="10"/>
      <c r="D5" s="8"/>
      <c r="E5" s="8"/>
      <c r="F5" s="8"/>
      <c r="G5" s="8"/>
      <c r="H5" s="8"/>
      <c r="I5" s="4"/>
      <c r="J5" s="4"/>
      <c r="K5" s="4"/>
      <c r="L5" s="4"/>
      <c r="N5" s="98" t="s">
        <v>7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9" s="15" customFormat="1" ht="46.5">
      <c r="A6" s="11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3" t="s">
        <v>17</v>
      </c>
      <c r="K6" s="13" t="s">
        <v>18</v>
      </c>
      <c r="L6" s="14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24</v>
      </c>
      <c r="S6" s="11" t="s">
        <v>25</v>
      </c>
      <c r="T6" s="11" t="s">
        <v>26</v>
      </c>
      <c r="U6" s="11" t="s">
        <v>27</v>
      </c>
      <c r="V6" s="11" t="s">
        <v>28</v>
      </c>
      <c r="W6" s="11" t="s">
        <v>29</v>
      </c>
      <c r="X6" s="11" t="s">
        <v>30</v>
      </c>
      <c r="Y6" s="11" t="s">
        <v>31</v>
      </c>
      <c r="Z6" s="11" t="s">
        <v>20</v>
      </c>
      <c r="AA6" s="11" t="s">
        <v>32</v>
      </c>
      <c r="AC6" s="11" t="s">
        <v>33</v>
      </c>
    </row>
    <row r="7" spans="1:29" s="20" customFormat="1" ht="46.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7" t="s">
        <v>42</v>
      </c>
      <c r="J7" s="18" t="s">
        <v>43</v>
      </c>
      <c r="K7" s="18" t="s">
        <v>44</v>
      </c>
      <c r="L7" s="19" t="s">
        <v>45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 t="s">
        <v>46</v>
      </c>
      <c r="AC7" s="16" t="s">
        <v>47</v>
      </c>
    </row>
    <row r="8" spans="1:29">
      <c r="A8" s="21" t="s">
        <v>48</v>
      </c>
      <c r="B8" s="22" t="s">
        <v>49</v>
      </c>
      <c r="C8" s="23"/>
      <c r="D8" s="23"/>
      <c r="E8" s="23"/>
      <c r="F8" s="23"/>
      <c r="G8" s="23"/>
      <c r="H8" s="23"/>
      <c r="I8" s="23"/>
      <c r="J8" s="23"/>
      <c r="K8" s="23"/>
      <c r="L8" s="2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9" s="15" customFormat="1" ht="15.6">
      <c r="A9" s="25" t="s">
        <v>50</v>
      </c>
      <c r="B9" s="26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29" s="15" customFormat="1" ht="53.25">
      <c r="A10" s="29" t="s">
        <v>52</v>
      </c>
      <c r="B10" s="30"/>
      <c r="C10" s="31" t="s">
        <v>53</v>
      </c>
      <c r="D10" s="32"/>
      <c r="E10" s="32"/>
      <c r="F10" s="32"/>
      <c r="G10" s="33">
        <v>0</v>
      </c>
      <c r="H10" s="34"/>
      <c r="I10" s="35">
        <f t="shared" ref="I10:I13" si="0">E10*F10*G10*H10</f>
        <v>0</v>
      </c>
      <c r="J10" s="36">
        <f t="shared" ref="J10:J14" si="1">IFERROR(I10/FX_USD,0)</f>
        <v>0</v>
      </c>
      <c r="K10" s="37">
        <f t="shared" ref="K10:K14" si="2">IFERROR(I10/FX_DC,0)</f>
        <v>0</v>
      </c>
      <c r="L10" s="38"/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90">
        <f>SUM(N10:Z10)</f>
        <v>0</v>
      </c>
      <c r="AC10" s="40">
        <f t="shared" ref="AC10:AC15" si="3">I10-AA10</f>
        <v>0</v>
      </c>
    </row>
    <row r="11" spans="1:29" s="15" customFormat="1" ht="53.25">
      <c r="A11" s="29" t="s">
        <v>54</v>
      </c>
      <c r="B11" s="30"/>
      <c r="C11" s="31" t="s">
        <v>53</v>
      </c>
      <c r="D11" s="32"/>
      <c r="E11" s="32"/>
      <c r="F11" s="32"/>
      <c r="G11" s="33">
        <v>0</v>
      </c>
      <c r="H11" s="34"/>
      <c r="I11" s="35">
        <f t="shared" si="0"/>
        <v>0</v>
      </c>
      <c r="J11" s="36">
        <f t="shared" si="1"/>
        <v>0</v>
      </c>
      <c r="K11" s="37">
        <f t="shared" si="2"/>
        <v>0</v>
      </c>
      <c r="L11" s="38"/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90">
        <f>SUM(N11:Z11)</f>
        <v>0</v>
      </c>
      <c r="AC11" s="40">
        <f t="shared" si="3"/>
        <v>0</v>
      </c>
    </row>
    <row r="12" spans="1:29" s="15" customFormat="1" ht="53.25">
      <c r="A12" s="29" t="s">
        <v>55</v>
      </c>
      <c r="B12" s="30"/>
      <c r="C12" s="31" t="s">
        <v>53</v>
      </c>
      <c r="D12" s="32"/>
      <c r="E12" s="32"/>
      <c r="F12" s="32"/>
      <c r="G12" s="33">
        <v>0</v>
      </c>
      <c r="H12" s="34"/>
      <c r="I12" s="35">
        <f t="shared" si="0"/>
        <v>0</v>
      </c>
      <c r="J12" s="36">
        <f t="shared" si="1"/>
        <v>0</v>
      </c>
      <c r="K12" s="37">
        <f t="shared" si="2"/>
        <v>0</v>
      </c>
      <c r="L12" s="38"/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90">
        <f>SUM(N12:Z12)</f>
        <v>0</v>
      </c>
      <c r="AC12" s="40">
        <f t="shared" si="3"/>
        <v>0</v>
      </c>
    </row>
    <row r="13" spans="1:29" s="15" customFormat="1" ht="53.25">
      <c r="A13" s="29" t="s">
        <v>56</v>
      </c>
      <c r="B13" s="30"/>
      <c r="C13" s="31" t="s">
        <v>53</v>
      </c>
      <c r="D13" s="32"/>
      <c r="E13" s="32"/>
      <c r="F13" s="32"/>
      <c r="G13" s="33">
        <v>0</v>
      </c>
      <c r="H13" s="34"/>
      <c r="I13" s="35">
        <f t="shared" si="0"/>
        <v>0</v>
      </c>
      <c r="J13" s="36"/>
      <c r="K13" s="37"/>
      <c r="L13" s="38"/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90">
        <f>SUM(N13:Z13)</f>
        <v>0</v>
      </c>
      <c r="AC13" s="40">
        <f t="shared" si="3"/>
        <v>0</v>
      </c>
    </row>
    <row r="14" spans="1:29" s="15" customFormat="1" ht="53.25">
      <c r="A14" s="29" t="s">
        <v>57</v>
      </c>
      <c r="B14" s="30"/>
      <c r="C14" s="31" t="s">
        <v>53</v>
      </c>
      <c r="D14" s="32" t="s">
        <v>58</v>
      </c>
      <c r="E14" s="32"/>
      <c r="F14" s="32"/>
      <c r="G14" s="33">
        <v>0</v>
      </c>
      <c r="H14" s="34"/>
      <c r="I14" s="35">
        <f>E14*F14*G14*H14</f>
        <v>0</v>
      </c>
      <c r="J14" s="36">
        <f t="shared" si="1"/>
        <v>0</v>
      </c>
      <c r="K14" s="37">
        <f t="shared" si="2"/>
        <v>0</v>
      </c>
      <c r="L14" s="38"/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90">
        <f>SUM(N14:Z14)</f>
        <v>0</v>
      </c>
      <c r="AC14" s="40">
        <f t="shared" si="3"/>
        <v>0</v>
      </c>
    </row>
    <row r="15" spans="1:29" s="48" customFormat="1" ht="15.6">
      <c r="A15" s="41"/>
      <c r="B15" s="42" t="s">
        <v>59</v>
      </c>
      <c r="C15" s="43"/>
      <c r="D15" s="43"/>
      <c r="E15" s="43"/>
      <c r="F15" s="43"/>
      <c r="G15" s="43"/>
      <c r="H15" s="43"/>
      <c r="I15" s="44">
        <f>SUM(I10:I14)</f>
        <v>0</v>
      </c>
      <c r="J15" s="45">
        <f>SUM(J10:J14)</f>
        <v>0</v>
      </c>
      <c r="K15" s="46">
        <f>SUM(K10:K14)</f>
        <v>0</v>
      </c>
      <c r="L15" s="47"/>
      <c r="N15" s="44">
        <f t="shared" ref="N15:AA15" si="4">SUM(N10:N14)</f>
        <v>0</v>
      </c>
      <c r="O15" s="44">
        <f t="shared" si="4"/>
        <v>0</v>
      </c>
      <c r="P15" s="44">
        <f t="shared" si="4"/>
        <v>0</v>
      </c>
      <c r="Q15" s="44">
        <f t="shared" si="4"/>
        <v>0</v>
      </c>
      <c r="R15" s="44">
        <f t="shared" si="4"/>
        <v>0</v>
      </c>
      <c r="S15" s="44">
        <f t="shared" si="4"/>
        <v>0</v>
      </c>
      <c r="T15" s="44">
        <f t="shared" si="4"/>
        <v>0</v>
      </c>
      <c r="U15" s="44">
        <f t="shared" si="4"/>
        <v>0</v>
      </c>
      <c r="V15" s="44">
        <f t="shared" si="4"/>
        <v>0</v>
      </c>
      <c r="W15" s="44">
        <f t="shared" si="4"/>
        <v>0</v>
      </c>
      <c r="X15" s="44">
        <f t="shared" si="4"/>
        <v>0</v>
      </c>
      <c r="Y15" s="44">
        <f t="shared" ref="Y15" si="5">SUM(Y10:Y14)</f>
        <v>0</v>
      </c>
      <c r="Z15" s="44">
        <f t="shared" si="4"/>
        <v>0</v>
      </c>
      <c r="AA15" s="44">
        <f t="shared" si="4"/>
        <v>0</v>
      </c>
      <c r="AC15" s="40">
        <f t="shared" si="3"/>
        <v>0</v>
      </c>
    </row>
    <row r="16" spans="1:29" s="15" customFormat="1" ht="15.6">
      <c r="A16" s="25" t="s">
        <v>60</v>
      </c>
      <c r="B16" s="26" t="s">
        <v>61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AC16" s="40"/>
    </row>
    <row r="17" spans="1:29" s="15" customFormat="1" ht="53.25">
      <c r="A17" s="29" t="s">
        <v>62</v>
      </c>
      <c r="B17" s="49"/>
      <c r="C17" s="31" t="s">
        <v>53</v>
      </c>
      <c r="D17" s="50"/>
      <c r="E17" s="32"/>
      <c r="F17" s="51"/>
      <c r="G17" s="33">
        <v>0</v>
      </c>
      <c r="H17" s="34"/>
      <c r="I17" s="35">
        <f>E17*F17*G17*H17</f>
        <v>0</v>
      </c>
      <c r="J17" s="36">
        <f t="shared" ref="J17:J23" si="6">IFERROR(I17/FX_USD,0)</f>
        <v>0</v>
      </c>
      <c r="K17" s="37">
        <f t="shared" ref="K17:K23" si="7">IFERROR(I17/FX_DC,0)</f>
        <v>0</v>
      </c>
      <c r="L17" s="38"/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90">
        <f t="shared" ref="AA17:AA23" si="8">SUM(N17:Z17)</f>
        <v>0</v>
      </c>
      <c r="AC17" s="40">
        <f t="shared" ref="AC17:AC24" si="9">I17-AA17</f>
        <v>0</v>
      </c>
    </row>
    <row r="18" spans="1:29" s="15" customFormat="1" ht="53.25">
      <c r="A18" s="29" t="s">
        <v>63</v>
      </c>
      <c r="B18" s="49"/>
      <c r="C18" s="31" t="s">
        <v>53</v>
      </c>
      <c r="D18" s="50"/>
      <c r="E18" s="32"/>
      <c r="F18" s="51"/>
      <c r="G18" s="33">
        <v>0</v>
      </c>
      <c r="H18" s="34"/>
      <c r="I18" s="35">
        <f>E18*F18*G18*H18</f>
        <v>0</v>
      </c>
      <c r="J18" s="36"/>
      <c r="K18" s="37"/>
      <c r="L18" s="38"/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90">
        <f t="shared" si="8"/>
        <v>0</v>
      </c>
      <c r="AC18" s="40">
        <f t="shared" si="9"/>
        <v>0</v>
      </c>
    </row>
    <row r="19" spans="1:29" s="15" customFormat="1" ht="53.25">
      <c r="A19" s="29" t="s">
        <v>64</v>
      </c>
      <c r="B19" s="49"/>
      <c r="C19" s="31" t="s">
        <v>53</v>
      </c>
      <c r="D19" s="50"/>
      <c r="E19" s="32"/>
      <c r="F19" s="51"/>
      <c r="G19" s="33">
        <v>0</v>
      </c>
      <c r="H19" s="34"/>
      <c r="I19" s="35">
        <f t="shared" ref="I19:I23" si="10">E19*F19*G19*H19</f>
        <v>0</v>
      </c>
      <c r="J19" s="36"/>
      <c r="K19" s="37"/>
      <c r="L19" s="38"/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90">
        <f t="shared" si="8"/>
        <v>0</v>
      </c>
      <c r="AC19" s="40">
        <f t="shared" si="9"/>
        <v>0</v>
      </c>
    </row>
    <row r="20" spans="1:29" s="15" customFormat="1" ht="53.25">
      <c r="A20" s="29" t="s">
        <v>65</v>
      </c>
      <c r="B20" s="49"/>
      <c r="C20" s="31" t="s">
        <v>53</v>
      </c>
      <c r="D20" s="50"/>
      <c r="E20" s="32"/>
      <c r="F20" s="51"/>
      <c r="G20" s="33">
        <v>0</v>
      </c>
      <c r="H20" s="34"/>
      <c r="I20" s="35">
        <f t="shared" si="10"/>
        <v>0</v>
      </c>
      <c r="J20" s="36"/>
      <c r="K20" s="37"/>
      <c r="L20" s="38"/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90">
        <f t="shared" si="8"/>
        <v>0</v>
      </c>
      <c r="AC20" s="40">
        <f t="shared" si="9"/>
        <v>0</v>
      </c>
    </row>
    <row r="21" spans="1:29" s="15" customFormat="1" ht="15.6">
      <c r="A21" s="29" t="s">
        <v>66</v>
      </c>
      <c r="B21" s="49"/>
      <c r="C21" s="31" t="s">
        <v>67</v>
      </c>
      <c r="D21" s="50"/>
      <c r="E21" s="32"/>
      <c r="F21" s="51"/>
      <c r="G21" s="33">
        <v>0</v>
      </c>
      <c r="H21" s="34"/>
      <c r="I21" s="35">
        <f t="shared" si="10"/>
        <v>0</v>
      </c>
      <c r="J21" s="36">
        <f t="shared" si="6"/>
        <v>0</v>
      </c>
      <c r="K21" s="37">
        <f t="shared" si="7"/>
        <v>0</v>
      </c>
      <c r="L21" s="38"/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90">
        <f t="shared" si="8"/>
        <v>0</v>
      </c>
      <c r="AC21" s="40">
        <f t="shared" si="9"/>
        <v>0</v>
      </c>
    </row>
    <row r="22" spans="1:29" s="15" customFormat="1" ht="15" customHeight="1">
      <c r="A22" s="29" t="s">
        <v>68</v>
      </c>
      <c r="B22" s="30"/>
      <c r="C22" s="31" t="s">
        <v>67</v>
      </c>
      <c r="D22" s="50"/>
      <c r="E22" s="32"/>
      <c r="F22" s="51"/>
      <c r="G22" s="33">
        <v>0</v>
      </c>
      <c r="H22" s="34"/>
      <c r="I22" s="35">
        <f t="shared" si="10"/>
        <v>0</v>
      </c>
      <c r="J22" s="36">
        <f t="shared" si="6"/>
        <v>0</v>
      </c>
      <c r="K22" s="37">
        <f t="shared" si="7"/>
        <v>0</v>
      </c>
      <c r="L22" s="38"/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90">
        <f t="shared" si="8"/>
        <v>0</v>
      </c>
      <c r="AC22" s="40">
        <f t="shared" si="9"/>
        <v>0</v>
      </c>
    </row>
    <row r="23" spans="1:29" s="15" customFormat="1" ht="15.6">
      <c r="A23" s="29" t="s">
        <v>69</v>
      </c>
      <c r="B23" s="30"/>
      <c r="C23" s="31" t="s">
        <v>67</v>
      </c>
      <c r="D23" s="50"/>
      <c r="E23" s="32"/>
      <c r="F23" s="51"/>
      <c r="G23" s="33">
        <v>0</v>
      </c>
      <c r="H23" s="34"/>
      <c r="I23" s="35">
        <f t="shared" si="10"/>
        <v>0</v>
      </c>
      <c r="J23" s="36">
        <f t="shared" si="6"/>
        <v>0</v>
      </c>
      <c r="K23" s="37">
        <f t="shared" si="7"/>
        <v>0</v>
      </c>
      <c r="L23" s="38"/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90">
        <f t="shared" si="8"/>
        <v>0</v>
      </c>
      <c r="AC23" s="40">
        <f t="shared" si="9"/>
        <v>0</v>
      </c>
    </row>
    <row r="24" spans="1:29" s="48" customFormat="1" ht="15.6">
      <c r="A24" s="41"/>
      <c r="B24" s="42" t="s">
        <v>70</v>
      </c>
      <c r="C24" s="43"/>
      <c r="D24" s="43"/>
      <c r="E24" s="43"/>
      <c r="F24" s="43"/>
      <c r="G24" s="43"/>
      <c r="H24" s="43"/>
      <c r="I24" s="44">
        <f>SUM(I17:I23)</f>
        <v>0</v>
      </c>
      <c r="J24" s="45">
        <f>SUM(J17:J23)</f>
        <v>0</v>
      </c>
      <c r="K24" s="46">
        <f>SUM(K17:K23)</f>
        <v>0</v>
      </c>
      <c r="L24" s="47"/>
      <c r="N24" s="44">
        <f t="shared" ref="N24:AA24" si="11">SUM(N17:N23)</f>
        <v>0</v>
      </c>
      <c r="O24" s="44">
        <f t="shared" si="11"/>
        <v>0</v>
      </c>
      <c r="P24" s="44">
        <f t="shared" si="11"/>
        <v>0</v>
      </c>
      <c r="Q24" s="44">
        <f t="shared" si="11"/>
        <v>0</v>
      </c>
      <c r="R24" s="44">
        <f t="shared" si="11"/>
        <v>0</v>
      </c>
      <c r="S24" s="44">
        <f t="shared" si="11"/>
        <v>0</v>
      </c>
      <c r="T24" s="44">
        <f t="shared" si="11"/>
        <v>0</v>
      </c>
      <c r="U24" s="44">
        <f t="shared" si="11"/>
        <v>0</v>
      </c>
      <c r="V24" s="44">
        <f t="shared" si="11"/>
        <v>0</v>
      </c>
      <c r="W24" s="44">
        <f t="shared" si="11"/>
        <v>0</v>
      </c>
      <c r="X24" s="44">
        <f t="shared" si="11"/>
        <v>0</v>
      </c>
      <c r="Y24" s="44">
        <f t="shared" ref="Y24" si="12">SUM(Y17:Y23)</f>
        <v>0</v>
      </c>
      <c r="Z24" s="44">
        <f t="shared" si="11"/>
        <v>0</v>
      </c>
      <c r="AA24" s="44">
        <f t="shared" si="11"/>
        <v>0</v>
      </c>
      <c r="AC24" s="40">
        <f t="shared" si="9"/>
        <v>0</v>
      </c>
    </row>
    <row r="25" spans="1:29" s="15" customFormat="1" ht="15.6">
      <c r="A25" s="25" t="s">
        <v>71</v>
      </c>
      <c r="B25" s="26" t="s">
        <v>72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  <c r="AC25" s="40"/>
    </row>
    <row r="26" spans="1:29" s="15" customFormat="1" ht="15.6">
      <c r="A26" s="29" t="s">
        <v>73</v>
      </c>
      <c r="B26" s="30"/>
      <c r="C26" s="31" t="s">
        <v>67</v>
      </c>
      <c r="D26" s="32"/>
      <c r="E26" s="32"/>
      <c r="F26" s="32"/>
      <c r="G26" s="33">
        <v>0</v>
      </c>
      <c r="H26" s="34"/>
      <c r="I26" s="35">
        <f t="shared" ref="I26:I27" si="13">E26*F26*G26*H26</f>
        <v>0</v>
      </c>
      <c r="J26" s="36">
        <f>IFERROR(I26/FX_USD,0)</f>
        <v>0</v>
      </c>
      <c r="K26" s="37">
        <f>IFERROR(I26/FX_DC,0)</f>
        <v>0</v>
      </c>
      <c r="L26" s="38"/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90">
        <f>SUM(N26:Z26)</f>
        <v>0</v>
      </c>
      <c r="AC26" s="40">
        <f>I26-AA26</f>
        <v>0</v>
      </c>
    </row>
    <row r="27" spans="1:29" s="15" customFormat="1" ht="15.6">
      <c r="A27" s="29" t="s">
        <v>74</v>
      </c>
      <c r="B27" s="52"/>
      <c r="C27" s="31" t="s">
        <v>67</v>
      </c>
      <c r="D27" s="32"/>
      <c r="E27" s="32"/>
      <c r="F27" s="32"/>
      <c r="G27" s="33">
        <v>0</v>
      </c>
      <c r="H27" s="34"/>
      <c r="I27" s="35">
        <f t="shared" si="13"/>
        <v>0</v>
      </c>
      <c r="J27" s="36"/>
      <c r="K27" s="37"/>
      <c r="L27" s="38"/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90">
        <f>SUM(N27:Z27)</f>
        <v>0</v>
      </c>
      <c r="AC27" s="40">
        <f>I27-AA27</f>
        <v>0</v>
      </c>
    </row>
    <row r="28" spans="1:29" s="15" customFormat="1" ht="15.6">
      <c r="A28" s="29" t="s">
        <v>75</v>
      </c>
      <c r="B28" s="30"/>
      <c r="C28" s="31" t="s">
        <v>67</v>
      </c>
      <c r="D28" s="32"/>
      <c r="E28" s="32"/>
      <c r="F28" s="32"/>
      <c r="G28" s="33">
        <v>0</v>
      </c>
      <c r="H28" s="34"/>
      <c r="I28" s="35">
        <f>E28*F28*G28*H28</f>
        <v>0</v>
      </c>
      <c r="J28" s="36">
        <f>IFERROR(I28/FX_USD,0)</f>
        <v>0</v>
      </c>
      <c r="K28" s="37">
        <f>IFERROR(I28/FX_DC,0)</f>
        <v>0</v>
      </c>
      <c r="L28" s="38"/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90">
        <f>SUM(N28:Z28)</f>
        <v>0</v>
      </c>
      <c r="AC28" s="40">
        <f>I28-AA28</f>
        <v>0</v>
      </c>
    </row>
    <row r="29" spans="1:29" s="48" customFormat="1" ht="15.6">
      <c r="A29" s="41"/>
      <c r="B29" s="42" t="s">
        <v>76</v>
      </c>
      <c r="C29" s="43"/>
      <c r="D29" s="43"/>
      <c r="E29" s="43"/>
      <c r="F29" s="43"/>
      <c r="G29" s="43"/>
      <c r="H29" s="43"/>
      <c r="I29" s="44">
        <f>SUM(I26:I28)</f>
        <v>0</v>
      </c>
      <c r="J29" s="45">
        <f>SUM(J26:J28)</f>
        <v>0</v>
      </c>
      <c r="K29" s="46">
        <f>SUM(K26:K28)</f>
        <v>0</v>
      </c>
      <c r="L29" s="47"/>
      <c r="N29" s="44">
        <f t="shared" ref="N29:AA29" si="14">SUM(N26:N28)</f>
        <v>0</v>
      </c>
      <c r="O29" s="44">
        <f t="shared" si="14"/>
        <v>0</v>
      </c>
      <c r="P29" s="44">
        <f t="shared" si="14"/>
        <v>0</v>
      </c>
      <c r="Q29" s="44">
        <f t="shared" si="14"/>
        <v>0</v>
      </c>
      <c r="R29" s="44">
        <f t="shared" si="14"/>
        <v>0</v>
      </c>
      <c r="S29" s="44">
        <f t="shared" si="14"/>
        <v>0</v>
      </c>
      <c r="T29" s="44">
        <f t="shared" si="14"/>
        <v>0</v>
      </c>
      <c r="U29" s="44">
        <f t="shared" si="14"/>
        <v>0</v>
      </c>
      <c r="V29" s="44">
        <f t="shared" si="14"/>
        <v>0</v>
      </c>
      <c r="W29" s="44">
        <f t="shared" si="14"/>
        <v>0</v>
      </c>
      <c r="X29" s="44">
        <f t="shared" si="14"/>
        <v>0</v>
      </c>
      <c r="Y29" s="44">
        <f t="shared" ref="Y29" si="15">SUM(Y26:Y28)</f>
        <v>0</v>
      </c>
      <c r="Z29" s="44">
        <f t="shared" si="14"/>
        <v>0</v>
      </c>
      <c r="AA29" s="44">
        <f t="shared" si="14"/>
        <v>0</v>
      </c>
      <c r="AC29" s="40">
        <f>I29-AA29</f>
        <v>0</v>
      </c>
    </row>
    <row r="30" spans="1:29">
      <c r="A30" s="53"/>
      <c r="B30" s="54" t="s">
        <v>77</v>
      </c>
      <c r="C30" s="54"/>
      <c r="D30" s="54"/>
      <c r="E30" s="54"/>
      <c r="F30" s="54"/>
      <c r="G30" s="54"/>
      <c r="H30" s="54"/>
      <c r="I30" s="55">
        <f>I15+I24+I29</f>
        <v>0</v>
      </c>
      <c r="J30" s="56">
        <f>J15+J24+J29</f>
        <v>0</v>
      </c>
      <c r="K30" s="57">
        <f>K15+K24+K29</f>
        <v>0</v>
      </c>
      <c r="L30" s="58"/>
      <c r="N30" s="59">
        <f t="shared" ref="N30:AA30" si="16">N15+N24+N29</f>
        <v>0</v>
      </c>
      <c r="O30" s="59">
        <f t="shared" si="16"/>
        <v>0</v>
      </c>
      <c r="P30" s="59">
        <f t="shared" si="16"/>
        <v>0</v>
      </c>
      <c r="Q30" s="59">
        <f t="shared" si="16"/>
        <v>0</v>
      </c>
      <c r="R30" s="59">
        <f t="shared" si="16"/>
        <v>0</v>
      </c>
      <c r="S30" s="59">
        <f t="shared" si="16"/>
        <v>0</v>
      </c>
      <c r="T30" s="59">
        <f t="shared" si="16"/>
        <v>0</v>
      </c>
      <c r="U30" s="59">
        <f t="shared" si="16"/>
        <v>0</v>
      </c>
      <c r="V30" s="59">
        <f t="shared" si="16"/>
        <v>0</v>
      </c>
      <c r="W30" s="59">
        <f t="shared" si="16"/>
        <v>0</v>
      </c>
      <c r="X30" s="59">
        <f t="shared" si="16"/>
        <v>0</v>
      </c>
      <c r="Y30" s="59">
        <f t="shared" ref="Y30" si="17">Y15+Y24+Y29</f>
        <v>0</v>
      </c>
      <c r="Z30" s="59">
        <f>Z15+Z24+Z29</f>
        <v>0</v>
      </c>
      <c r="AA30" s="59">
        <f t="shared" si="16"/>
        <v>0</v>
      </c>
      <c r="AC30" s="40">
        <f>I30-AA30</f>
        <v>0</v>
      </c>
    </row>
    <row r="31" spans="1:29">
      <c r="A31" s="21" t="s">
        <v>78</v>
      </c>
      <c r="B31" s="60" t="s">
        <v>79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C31" s="40"/>
    </row>
    <row r="32" spans="1:29" s="15" customFormat="1" ht="15.6">
      <c r="A32" s="25" t="s">
        <v>80</v>
      </c>
      <c r="B32" s="26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8"/>
      <c r="AC32" s="40"/>
    </row>
    <row r="33" spans="1:38" s="15" customFormat="1" ht="15.6">
      <c r="A33" s="29" t="s">
        <v>82</v>
      </c>
      <c r="B33" s="30" t="s">
        <v>83</v>
      </c>
      <c r="C33" s="30" t="s">
        <v>84</v>
      </c>
      <c r="D33" s="32" t="s">
        <v>85</v>
      </c>
      <c r="E33" s="32"/>
      <c r="F33" s="32"/>
      <c r="G33" s="33">
        <v>0</v>
      </c>
      <c r="H33" s="34"/>
      <c r="I33" s="35">
        <f t="shared" ref="I33:I37" si="18">E33*F33*G33*H33</f>
        <v>0</v>
      </c>
      <c r="J33" s="36">
        <f>IFERROR(I33/FX_USD,0)</f>
        <v>0</v>
      </c>
      <c r="K33" s="37">
        <f>IFERROR(I33/FX_DC,0)</f>
        <v>0</v>
      </c>
      <c r="L33" s="38"/>
      <c r="N33" s="33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91">
        <f>SUM(N33:Z33)</f>
        <v>0</v>
      </c>
      <c r="AC33" s="40">
        <f t="shared" ref="AC33:AC38" si="19">I33-AA33</f>
        <v>0</v>
      </c>
    </row>
    <row r="34" spans="1:38" s="15" customFormat="1" ht="15.6">
      <c r="A34" s="29" t="s">
        <v>86</v>
      </c>
      <c r="B34" s="30" t="s">
        <v>87</v>
      </c>
      <c r="C34" s="30" t="s">
        <v>88</v>
      </c>
      <c r="D34" s="32" t="s">
        <v>89</v>
      </c>
      <c r="E34" s="32"/>
      <c r="F34" s="32"/>
      <c r="G34" s="33">
        <v>0</v>
      </c>
      <c r="H34" s="34"/>
      <c r="I34" s="35">
        <f t="shared" si="18"/>
        <v>0</v>
      </c>
      <c r="J34" s="36">
        <f>IFERROR(I34/FX_USD,0)</f>
        <v>0</v>
      </c>
      <c r="K34" s="37">
        <f>IFERROR(I34/FX_DC,0)</f>
        <v>0</v>
      </c>
      <c r="L34" s="38"/>
      <c r="N34" s="33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91">
        <f>SUM(N34:Z34)</f>
        <v>0</v>
      </c>
      <c r="AC34" s="40">
        <f t="shared" si="19"/>
        <v>0</v>
      </c>
    </row>
    <row r="35" spans="1:38" s="15" customFormat="1" ht="15.6">
      <c r="A35" s="29" t="s">
        <v>90</v>
      </c>
      <c r="B35" s="30" t="s">
        <v>91</v>
      </c>
      <c r="C35" s="30" t="s">
        <v>88</v>
      </c>
      <c r="D35" s="49" t="s">
        <v>92</v>
      </c>
      <c r="E35" s="32"/>
      <c r="F35" s="32"/>
      <c r="G35" s="33">
        <v>0</v>
      </c>
      <c r="H35" s="34"/>
      <c r="I35" s="35">
        <f t="shared" ref="I35" si="20">E35*F35*G35*H35</f>
        <v>0</v>
      </c>
      <c r="J35" s="36">
        <f>IFERROR(I35/FX_USD,0)</f>
        <v>0</v>
      </c>
      <c r="K35" s="37">
        <f>IFERROR(I35/FX_DC,0)</f>
        <v>0</v>
      </c>
      <c r="L35" s="38"/>
      <c r="N35" s="33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91">
        <f>SUM(N35:Z35)</f>
        <v>0</v>
      </c>
      <c r="AC35" s="40">
        <f t="shared" si="19"/>
        <v>0</v>
      </c>
    </row>
    <row r="36" spans="1:38" s="15" customFormat="1" ht="15.6">
      <c r="A36" s="29" t="s">
        <v>93</v>
      </c>
      <c r="B36" s="30" t="s">
        <v>94</v>
      </c>
      <c r="C36" s="30" t="s">
        <v>88</v>
      </c>
      <c r="D36" s="49" t="s">
        <v>95</v>
      </c>
      <c r="E36" s="32"/>
      <c r="F36" s="32"/>
      <c r="G36" s="33">
        <v>0</v>
      </c>
      <c r="H36" s="34"/>
      <c r="I36" s="35">
        <f t="shared" si="18"/>
        <v>0</v>
      </c>
      <c r="J36" s="36">
        <f>IFERROR(I36/FX_USD,0)</f>
        <v>0</v>
      </c>
      <c r="K36" s="37">
        <f>IFERROR(I36/FX_DC,0)</f>
        <v>0</v>
      </c>
      <c r="L36" s="38"/>
      <c r="N36" s="33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91">
        <f>SUM(N36:Z36)</f>
        <v>0</v>
      </c>
      <c r="AC36" s="40">
        <f t="shared" si="19"/>
        <v>0</v>
      </c>
    </row>
    <row r="37" spans="1:38" s="15" customFormat="1" ht="15.6">
      <c r="A37" s="29" t="s">
        <v>96</v>
      </c>
      <c r="B37" s="30" t="s">
        <v>97</v>
      </c>
      <c r="C37" s="30" t="s">
        <v>98</v>
      </c>
      <c r="D37" s="32" t="s">
        <v>85</v>
      </c>
      <c r="E37" s="32"/>
      <c r="F37" s="32"/>
      <c r="G37" s="33">
        <v>0</v>
      </c>
      <c r="H37" s="34"/>
      <c r="I37" s="35">
        <f t="shared" si="18"/>
        <v>0</v>
      </c>
      <c r="J37" s="36">
        <f>IFERROR(I37/FX_USD,0)</f>
        <v>0</v>
      </c>
      <c r="K37" s="37">
        <f>IFERROR(I37/FX_DC,0)</f>
        <v>0</v>
      </c>
      <c r="L37" s="38"/>
      <c r="N37" s="33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91">
        <f>SUM(N37:Z37)</f>
        <v>0</v>
      </c>
      <c r="AC37" s="40">
        <f t="shared" si="19"/>
        <v>0</v>
      </c>
    </row>
    <row r="38" spans="1:38" s="48" customFormat="1" ht="15.6">
      <c r="A38" s="41"/>
      <c r="B38" s="42" t="s">
        <v>99</v>
      </c>
      <c r="C38" s="43"/>
      <c r="D38" s="43"/>
      <c r="E38" s="43"/>
      <c r="F38" s="43"/>
      <c r="G38" s="43"/>
      <c r="H38" s="43"/>
      <c r="I38" s="44">
        <f>SUM(I33:I37)</f>
        <v>0</v>
      </c>
      <c r="J38" s="45">
        <f>SUM(J33:J36)</f>
        <v>0</v>
      </c>
      <c r="K38" s="46">
        <f>SUM(K33:K36)</f>
        <v>0</v>
      </c>
      <c r="L38" s="47"/>
      <c r="N38" s="44">
        <f>SUM(N33:N37)</f>
        <v>0</v>
      </c>
      <c r="O38" s="44">
        <f>SUM(O33:O36)</f>
        <v>0</v>
      </c>
      <c r="P38" s="44">
        <f>SUM(P33:P36)</f>
        <v>0</v>
      </c>
      <c r="Q38" s="44">
        <f t="shared" ref="Q38:X38" si="21">SUM(Q33:Q36)</f>
        <v>0</v>
      </c>
      <c r="R38" s="44">
        <f t="shared" si="21"/>
        <v>0</v>
      </c>
      <c r="S38" s="44">
        <f t="shared" si="21"/>
        <v>0</v>
      </c>
      <c r="T38" s="44">
        <f t="shared" si="21"/>
        <v>0</v>
      </c>
      <c r="U38" s="44">
        <f t="shared" si="21"/>
        <v>0</v>
      </c>
      <c r="V38" s="44">
        <f t="shared" si="21"/>
        <v>0</v>
      </c>
      <c r="W38" s="44">
        <f t="shared" si="21"/>
        <v>0</v>
      </c>
      <c r="X38" s="44">
        <f t="shared" si="21"/>
        <v>0</v>
      </c>
      <c r="Y38" s="44">
        <f>SUM(Y33:Y36)</f>
        <v>0</v>
      </c>
      <c r="Z38" s="44">
        <f>SUM(Z33:Z36)</f>
        <v>0</v>
      </c>
      <c r="AA38" s="44">
        <f>SUM(AA33:AA37)</f>
        <v>0</v>
      </c>
      <c r="AC38" s="40">
        <f t="shared" si="19"/>
        <v>0</v>
      </c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5" customFormat="1" ht="15.6">
      <c r="A39" s="25" t="s">
        <v>100</v>
      </c>
      <c r="B39" s="26" t="s">
        <v>101</v>
      </c>
      <c r="C39" s="27"/>
      <c r="D39" s="27"/>
      <c r="E39" s="27"/>
      <c r="F39" s="27"/>
      <c r="G39" s="27"/>
      <c r="H39" s="27"/>
      <c r="I39" s="27"/>
      <c r="J39" s="27"/>
      <c r="K39" s="27"/>
      <c r="L39" s="28"/>
      <c r="AC39" s="40"/>
    </row>
    <row r="40" spans="1:38" s="15" customFormat="1" ht="15.6">
      <c r="A40" s="29" t="s">
        <v>102</v>
      </c>
      <c r="B40" s="49" t="s">
        <v>103</v>
      </c>
      <c r="C40" s="49" t="s">
        <v>104</v>
      </c>
      <c r="D40" s="50" t="s">
        <v>105</v>
      </c>
      <c r="E40" s="93"/>
      <c r="F40" s="50"/>
      <c r="G40" s="33">
        <v>0</v>
      </c>
      <c r="H40" s="34"/>
      <c r="I40" s="35">
        <f t="shared" ref="I40:I42" si="22">E40*F40*G40*H40</f>
        <v>0</v>
      </c>
      <c r="J40" s="36">
        <f>IFERROR(I40/FX_USD,0)</f>
        <v>0</v>
      </c>
      <c r="K40" s="37">
        <f>IFERROR(I40/FX_DC,0)</f>
        <v>0</v>
      </c>
      <c r="L40" s="38"/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91">
        <f>SUM(N40:Z40)</f>
        <v>0</v>
      </c>
      <c r="AC40" s="40">
        <f>I40-AA40</f>
        <v>0</v>
      </c>
    </row>
    <row r="41" spans="1:38" s="15" customFormat="1" ht="15.6">
      <c r="A41" s="29" t="s">
        <v>106</v>
      </c>
      <c r="B41" s="63" t="s">
        <v>107</v>
      </c>
      <c r="C41" s="49" t="s">
        <v>104</v>
      </c>
      <c r="D41" s="92" t="s">
        <v>105</v>
      </c>
      <c r="E41" s="50"/>
      <c r="F41" s="64"/>
      <c r="G41" s="33">
        <v>0</v>
      </c>
      <c r="H41" s="34"/>
      <c r="I41" s="35">
        <f t="shared" si="22"/>
        <v>0</v>
      </c>
      <c r="J41" s="36"/>
      <c r="K41" s="37"/>
      <c r="L41" s="38"/>
      <c r="N41" s="33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91">
        <f>SUM(N41:Z41)</f>
        <v>0</v>
      </c>
      <c r="AC41" s="40"/>
    </row>
    <row r="42" spans="1:38" s="15" customFormat="1" ht="15.6">
      <c r="A42" s="29" t="s">
        <v>108</v>
      </c>
      <c r="B42" s="30" t="s">
        <v>109</v>
      </c>
      <c r="C42" s="49" t="s">
        <v>110</v>
      </c>
      <c r="D42" s="49" t="s">
        <v>92</v>
      </c>
      <c r="E42" s="94"/>
      <c r="F42" s="32"/>
      <c r="G42" s="33">
        <v>0</v>
      </c>
      <c r="H42" s="34"/>
      <c r="I42" s="35">
        <f t="shared" si="22"/>
        <v>0</v>
      </c>
      <c r="J42" s="36">
        <f>IFERROR(I42/FX_USD,0)</f>
        <v>0</v>
      </c>
      <c r="K42" s="37">
        <f>IFERROR(I42/FX_DC,0)</f>
        <v>0</v>
      </c>
      <c r="L42" s="38"/>
      <c r="N42" s="39" t="s">
        <v>111</v>
      </c>
      <c r="O42" s="39"/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91">
        <f>SUM(N42:Z42)</f>
        <v>0</v>
      </c>
      <c r="AC42" s="40">
        <f>I42-AA42</f>
        <v>0</v>
      </c>
    </row>
    <row r="43" spans="1:38" s="48" customFormat="1" ht="15.6">
      <c r="A43" s="41"/>
      <c r="B43" s="42" t="s">
        <v>112</v>
      </c>
      <c r="C43" s="43"/>
      <c r="D43" s="43"/>
      <c r="E43" s="43"/>
      <c r="F43" s="43"/>
      <c r="G43" s="43"/>
      <c r="H43" s="43"/>
      <c r="I43" s="44">
        <f>SUM(I40:I42)</f>
        <v>0</v>
      </c>
      <c r="J43" s="45">
        <f>SUM(J40:J40)</f>
        <v>0</v>
      </c>
      <c r="K43" s="46">
        <f>SUM(K40:K40)</f>
        <v>0</v>
      </c>
      <c r="L43" s="47"/>
      <c r="N43" s="44">
        <f t="shared" ref="N43:AA43" si="23">SUM(N40:N42)</f>
        <v>0</v>
      </c>
      <c r="O43" s="44">
        <f t="shared" si="23"/>
        <v>0</v>
      </c>
      <c r="P43" s="44">
        <f t="shared" si="23"/>
        <v>0</v>
      </c>
      <c r="Q43" s="44">
        <f t="shared" ref="Q43:X43" si="24">SUM(Q40:Q42)</f>
        <v>0</v>
      </c>
      <c r="R43" s="44">
        <f t="shared" si="24"/>
        <v>0</v>
      </c>
      <c r="S43" s="44">
        <f t="shared" si="24"/>
        <v>0</v>
      </c>
      <c r="T43" s="44">
        <f t="shared" si="24"/>
        <v>0</v>
      </c>
      <c r="U43" s="44">
        <f t="shared" si="24"/>
        <v>0</v>
      </c>
      <c r="V43" s="44">
        <f t="shared" si="24"/>
        <v>0</v>
      </c>
      <c r="W43" s="44">
        <f t="shared" si="24"/>
        <v>0</v>
      </c>
      <c r="X43" s="44">
        <f t="shared" si="24"/>
        <v>0</v>
      </c>
      <c r="Y43" s="44">
        <f t="shared" si="23"/>
        <v>0</v>
      </c>
      <c r="Z43" s="44">
        <f t="shared" si="23"/>
        <v>0</v>
      </c>
      <c r="AA43" s="44">
        <f t="shared" si="23"/>
        <v>0</v>
      </c>
      <c r="AC43" s="40">
        <f>I43-AA43</f>
        <v>0</v>
      </c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>
      <c r="A44" s="53"/>
      <c r="B44" s="54" t="s">
        <v>113</v>
      </c>
      <c r="C44" s="54"/>
      <c r="D44" s="54"/>
      <c r="E44" s="54"/>
      <c r="F44" s="54"/>
      <c r="G44" s="54"/>
      <c r="H44" s="54"/>
      <c r="I44" s="55">
        <f>I38+I43</f>
        <v>0</v>
      </c>
      <c r="J44" s="56">
        <f>J38+J43</f>
        <v>0</v>
      </c>
      <c r="K44" s="57">
        <f>K38+K43</f>
        <v>0</v>
      </c>
      <c r="L44" s="58"/>
      <c r="N44" s="59">
        <f t="shared" ref="N44:AA44" si="25">N38+N43</f>
        <v>0</v>
      </c>
      <c r="O44" s="59">
        <f t="shared" si="25"/>
        <v>0</v>
      </c>
      <c r="P44" s="59">
        <f t="shared" si="25"/>
        <v>0</v>
      </c>
      <c r="Q44" s="59">
        <f t="shared" ref="Q44:X44" si="26">Q38+Q43</f>
        <v>0</v>
      </c>
      <c r="R44" s="59">
        <f t="shared" si="26"/>
        <v>0</v>
      </c>
      <c r="S44" s="59">
        <f t="shared" si="26"/>
        <v>0</v>
      </c>
      <c r="T44" s="59">
        <f t="shared" si="26"/>
        <v>0</v>
      </c>
      <c r="U44" s="59">
        <f t="shared" si="26"/>
        <v>0</v>
      </c>
      <c r="V44" s="59">
        <f t="shared" si="26"/>
        <v>0</v>
      </c>
      <c r="W44" s="59">
        <f t="shared" si="26"/>
        <v>0</v>
      </c>
      <c r="X44" s="59">
        <f t="shared" si="26"/>
        <v>0</v>
      </c>
      <c r="Y44" s="59">
        <f t="shared" si="25"/>
        <v>0</v>
      </c>
      <c r="Z44" s="59">
        <f t="shared" si="25"/>
        <v>0</v>
      </c>
      <c r="AA44" s="59">
        <f t="shared" si="25"/>
        <v>0</v>
      </c>
      <c r="AC44" s="40">
        <f>I44-AA44</f>
        <v>0</v>
      </c>
    </row>
    <row r="45" spans="1:38" s="69" customFormat="1" ht="21">
      <c r="A45" s="95" t="s">
        <v>114</v>
      </c>
      <c r="B45" s="96"/>
      <c r="C45" s="96"/>
      <c r="D45" s="96"/>
      <c r="E45" s="96"/>
      <c r="F45" s="96"/>
      <c r="G45" s="96"/>
      <c r="H45" s="97"/>
      <c r="I45" s="65">
        <f>I30+I44</f>
        <v>0</v>
      </c>
      <c r="J45" s="66">
        <f>J30+J44</f>
        <v>0</v>
      </c>
      <c r="K45" s="67">
        <f>K30+K44</f>
        <v>0</v>
      </c>
      <c r="L45" s="68"/>
      <c r="N45" s="70">
        <f t="shared" ref="N45:AA45" si="27">N30+N44</f>
        <v>0</v>
      </c>
      <c r="O45" s="70">
        <f t="shared" si="27"/>
        <v>0</v>
      </c>
      <c r="P45" s="70">
        <f t="shared" si="27"/>
        <v>0</v>
      </c>
      <c r="Q45" s="70">
        <f t="shared" ref="Q45:X45" si="28">Q30+Q44</f>
        <v>0</v>
      </c>
      <c r="R45" s="70">
        <f t="shared" si="28"/>
        <v>0</v>
      </c>
      <c r="S45" s="70">
        <f t="shared" si="28"/>
        <v>0</v>
      </c>
      <c r="T45" s="70">
        <f t="shared" si="28"/>
        <v>0</v>
      </c>
      <c r="U45" s="70">
        <f t="shared" si="28"/>
        <v>0</v>
      </c>
      <c r="V45" s="70">
        <f t="shared" si="28"/>
        <v>0</v>
      </c>
      <c r="W45" s="70">
        <f t="shared" si="28"/>
        <v>0</v>
      </c>
      <c r="X45" s="70">
        <f t="shared" si="28"/>
        <v>0</v>
      </c>
      <c r="Y45" s="70">
        <f t="shared" si="27"/>
        <v>0</v>
      </c>
      <c r="Z45" s="70">
        <f t="shared" si="27"/>
        <v>0</v>
      </c>
      <c r="AA45" s="70">
        <f t="shared" si="27"/>
        <v>0</v>
      </c>
      <c r="AC45" s="40">
        <f>I45-AA45</f>
        <v>0</v>
      </c>
    </row>
    <row r="46" spans="1:38" ht="21">
      <c r="G46" s="72"/>
      <c r="L46" s="73"/>
    </row>
    <row r="47" spans="1:38">
      <c r="L47" s="75"/>
    </row>
    <row r="48" spans="1:38">
      <c r="A48" s="9" t="s">
        <v>115</v>
      </c>
    </row>
    <row r="49" spans="1:12">
      <c r="A49" s="76" t="s">
        <v>116</v>
      </c>
      <c r="B49" s="77" t="s">
        <v>117</v>
      </c>
      <c r="C49" s="78"/>
      <c r="D49" s="79"/>
      <c r="E49" s="79"/>
      <c r="J49" s="80" t="s">
        <v>118</v>
      </c>
      <c r="K49" s="80" t="s">
        <v>119</v>
      </c>
      <c r="L49" s="81" t="e">
        <f>I30/I45</f>
        <v>#DIV/0!</v>
      </c>
    </row>
    <row r="50" spans="1:12">
      <c r="A50" s="76" t="s">
        <v>120</v>
      </c>
      <c r="B50" s="77" t="s">
        <v>121</v>
      </c>
      <c r="C50" s="78"/>
      <c r="D50" s="79"/>
      <c r="E50" s="79"/>
      <c r="J50" s="82" t="s">
        <v>122</v>
      </c>
      <c r="K50" s="82" t="s">
        <v>123</v>
      </c>
      <c r="L50" s="83" t="e">
        <f>I44/I45</f>
        <v>#DIV/0!</v>
      </c>
    </row>
    <row r="51" spans="1:12">
      <c r="C51" s="78"/>
      <c r="L51" s="84" t="e">
        <f>SUM(L49:L50)</f>
        <v>#DIV/0!</v>
      </c>
    </row>
    <row r="56" spans="1:12">
      <c r="I56" s="85"/>
      <c r="J56" s="85"/>
      <c r="K56" s="85"/>
      <c r="L56" s="86"/>
    </row>
    <row r="57" spans="1:12">
      <c r="I57" s="85"/>
      <c r="J57" s="85"/>
      <c r="K57" s="85"/>
      <c r="L57" s="86"/>
    </row>
  </sheetData>
  <mergeCells count="2">
    <mergeCell ref="A45:H45"/>
    <mergeCell ref="N5:AA5"/>
  </mergeCells>
  <phoneticPr fontId="10" type="noConversion"/>
  <conditionalFormatting sqref="AC10:AC15 AC17:AC24 AC26:AC30 AC33:AC38">
    <cfRule type="cellIs" dxfId="3" priority="13" operator="notEqual">
      <formula>0</formula>
    </cfRule>
    <cfRule type="cellIs" dxfId="2" priority="14" operator="equal">
      <formula>0</formula>
    </cfRule>
  </conditionalFormatting>
  <conditionalFormatting sqref="AC40:AC45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 verticalCentered="1"/>
  <pageMargins left="0" right="0" top="0" bottom="0" header="0" footer="0"/>
  <pageSetup scale="3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AFAF93F-902F-4FBC-B83A-86A244F0EDCF}">
          <x14:formula1>
            <xm:f>DropDown!$I$1:$I$15</xm:f>
          </x14:formula1>
          <xm:sqref>C10:C14 C17:C23 C26:C28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67A6-4000-47EA-9F16-00A0F4714ACC}">
  <dimension ref="A1:I37"/>
  <sheetViews>
    <sheetView topLeftCell="E1" workbookViewId="0">
      <selection activeCell="G12" sqref="G12"/>
    </sheetView>
  </sheetViews>
  <sheetFormatPr defaultRowHeight="14.45"/>
  <cols>
    <col min="4" max="4" width="61.7109375" bestFit="1" customWidth="1"/>
    <col min="6" max="6" width="36" bestFit="1" customWidth="1"/>
    <col min="7" max="7" width="55" bestFit="1" customWidth="1"/>
    <col min="8" max="8" width="0" hidden="1" customWidth="1"/>
  </cols>
  <sheetData>
    <row r="1" spans="1:9">
      <c r="A1" t="s">
        <v>124</v>
      </c>
      <c r="D1" t="s">
        <v>125</v>
      </c>
      <c r="F1" t="s">
        <v>126</v>
      </c>
      <c r="G1" t="s">
        <v>127</v>
      </c>
      <c r="I1" t="s">
        <v>128</v>
      </c>
    </row>
    <row r="2" spans="1:9">
      <c r="A2" t="s">
        <v>129</v>
      </c>
      <c r="D2" t="s">
        <v>130</v>
      </c>
      <c r="F2" t="s">
        <v>131</v>
      </c>
      <c r="G2" t="s">
        <v>132</v>
      </c>
      <c r="I2" t="str">
        <f>CONCATENATE(F2," / ",G2)</f>
        <v>WASH / Higiena</v>
      </c>
    </row>
    <row r="3" spans="1:9">
      <c r="D3" t="s">
        <v>133</v>
      </c>
      <c r="F3" t="s">
        <v>134</v>
      </c>
      <c r="G3" t="s">
        <v>135</v>
      </c>
      <c r="I3" t="str">
        <f t="shared" ref="I3:I15" si="0">CONCATENATE(F3," / ",G3)</f>
        <v>Health / Zdrowie</v>
      </c>
    </row>
    <row r="4" spans="1:9">
      <c r="D4" t="s">
        <v>136</v>
      </c>
      <c r="F4" t="s">
        <v>137</v>
      </c>
      <c r="G4" t="s">
        <v>138</v>
      </c>
      <c r="I4" t="str">
        <f t="shared" si="0"/>
        <v>Shelter / Schronienie</v>
      </c>
    </row>
    <row r="5" spans="1:9">
      <c r="D5" t="s">
        <v>139</v>
      </c>
      <c r="F5" t="s">
        <v>140</v>
      </c>
      <c r="G5" t="s">
        <v>141</v>
      </c>
      <c r="I5" t="str">
        <f t="shared" si="0"/>
        <v>Nutrition / Odżywianie</v>
      </c>
    </row>
    <row r="6" spans="1:9">
      <c r="D6" t="s">
        <v>142</v>
      </c>
      <c r="F6" t="s">
        <v>143</v>
      </c>
      <c r="G6" t="s">
        <v>144</v>
      </c>
      <c r="I6" t="str">
        <f t="shared" si="0"/>
        <v>Education / Edukacja</v>
      </c>
    </row>
    <row r="7" spans="1:9">
      <c r="D7" t="s">
        <v>145</v>
      </c>
      <c r="F7" t="s">
        <v>146</v>
      </c>
      <c r="G7" t="s">
        <v>147</v>
      </c>
      <c r="I7" t="str">
        <f t="shared" si="0"/>
        <v>Protection / Ochrona/Bezpieczeństwo</v>
      </c>
    </row>
    <row r="8" spans="1:9">
      <c r="D8" t="s">
        <v>148</v>
      </c>
      <c r="F8" t="s">
        <v>149</v>
      </c>
      <c r="G8" t="s">
        <v>150</v>
      </c>
      <c r="I8" t="str">
        <f t="shared" si="0"/>
        <v>Livelihoods / Źródła utrzymania</v>
      </c>
    </row>
    <row r="9" spans="1:9">
      <c r="D9" t="s">
        <v>151</v>
      </c>
      <c r="F9" t="s">
        <v>152</v>
      </c>
      <c r="G9" t="s">
        <v>153</v>
      </c>
      <c r="I9" t="str">
        <f t="shared" si="0"/>
        <v>Food / Jedzenie</v>
      </c>
    </row>
    <row r="10" spans="1:9">
      <c r="F10" t="s">
        <v>154</v>
      </c>
      <c r="G10" t="s">
        <v>155</v>
      </c>
      <c r="I10" t="str">
        <f t="shared" si="0"/>
        <v>Disaster Risk Reduction / Redukcja ryzyka klęsk żywiołowych</v>
      </c>
    </row>
    <row r="11" spans="1:9">
      <c r="D11" t="s">
        <v>156</v>
      </c>
      <c r="F11" t="s">
        <v>157</v>
      </c>
      <c r="G11" t="s">
        <v>158</v>
      </c>
      <c r="I11" t="str">
        <f t="shared" si="0"/>
        <v>Accountability to Affected Populations / Odpowiedzialność wobec dotkniętych populacji</v>
      </c>
    </row>
    <row r="12" spans="1:9">
      <c r="D12" t="s">
        <v>159</v>
      </c>
      <c r="F12" t="s">
        <v>160</v>
      </c>
      <c r="G12" t="s">
        <v>161</v>
      </c>
      <c r="I12" t="str">
        <f t="shared" si="0"/>
        <v>MEAL &amp; Capacity Building  / Monitoring, ewaluacja i rozwój kompetencji</v>
      </c>
    </row>
    <row r="13" spans="1:9">
      <c r="D13" t="s">
        <v>162</v>
      </c>
      <c r="F13" t="s">
        <v>163</v>
      </c>
      <c r="G13" t="s">
        <v>164</v>
      </c>
      <c r="I13" t="str">
        <f t="shared" si="0"/>
        <v>Multipurpose Cash (MPC) / Gotówka wielofunkcyjna</v>
      </c>
    </row>
    <row r="14" spans="1:9">
      <c r="D14" t="s">
        <v>165</v>
      </c>
      <c r="F14" t="s">
        <v>166</v>
      </c>
      <c r="G14" t="s">
        <v>167</v>
      </c>
      <c r="I14" t="str">
        <f t="shared" si="0"/>
        <v>Sites Management &amp; Coordination / Zarządzanie placówkami i koordynacja</v>
      </c>
    </row>
    <row r="15" spans="1:9">
      <c r="D15" t="s">
        <v>168</v>
      </c>
      <c r="F15" t="s">
        <v>169</v>
      </c>
      <c r="G15" t="s">
        <v>170</v>
      </c>
      <c r="I15" t="str">
        <f t="shared" si="0"/>
        <v>Other (specify) / Inne (podaj w opisie pozycji budgżetu)</v>
      </c>
    </row>
    <row r="16" spans="1:9">
      <c r="D16" t="s">
        <v>171</v>
      </c>
    </row>
    <row r="18" spans="4:4">
      <c r="D18" t="s">
        <v>172</v>
      </c>
    </row>
    <row r="19" spans="4:4">
      <c r="D19" t="s">
        <v>173</v>
      </c>
    </row>
    <row r="20" spans="4:4">
      <c r="D20" t="s">
        <v>174</v>
      </c>
    </row>
    <row r="21" spans="4:4">
      <c r="D21" t="s">
        <v>175</v>
      </c>
    </row>
    <row r="22" spans="4:4">
      <c r="D22" t="s">
        <v>176</v>
      </c>
    </row>
    <row r="24" spans="4:4">
      <c r="D24" t="s">
        <v>177</v>
      </c>
    </row>
    <row r="25" spans="4:4">
      <c r="D25" t="s">
        <v>178</v>
      </c>
    </row>
    <row r="26" spans="4:4">
      <c r="D26" t="s">
        <v>179</v>
      </c>
    </row>
    <row r="27" spans="4:4">
      <c r="D27" t="s">
        <v>180</v>
      </c>
    </row>
    <row r="28" spans="4:4">
      <c r="D28" t="s">
        <v>181</v>
      </c>
    </row>
    <row r="30" spans="4:4">
      <c r="D30" t="s">
        <v>182</v>
      </c>
    </row>
    <row r="31" spans="4:4">
      <c r="D31" t="s">
        <v>183</v>
      </c>
    </row>
    <row r="32" spans="4:4">
      <c r="D32" t="s">
        <v>184</v>
      </c>
    </row>
    <row r="33" spans="4:4">
      <c r="D33" t="s">
        <v>185</v>
      </c>
    </row>
    <row r="34" spans="4:4">
      <c r="D34" t="s">
        <v>186</v>
      </c>
    </row>
    <row r="35" spans="4:4">
      <c r="D35" t="s">
        <v>187</v>
      </c>
    </row>
    <row r="36" spans="4:4">
      <c r="D36" t="s">
        <v>188</v>
      </c>
    </row>
    <row r="37" spans="4:4">
      <c r="D37" t="s">
        <v>189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1F58C10B9EE4188EEA8A54BB308C2" ma:contentTypeVersion="13" ma:contentTypeDescription="Create a new document." ma:contentTypeScope="" ma:versionID="f6081b7ffb1d046b6eb6c1e6f4ee9dd7">
  <xsd:schema xmlns:xsd="http://www.w3.org/2001/XMLSchema" xmlns:xs="http://www.w3.org/2001/XMLSchema" xmlns:p="http://schemas.microsoft.com/office/2006/metadata/properties" xmlns:ns2="bb9f22c6-e15c-4f49-b8be-116f393196c0" xmlns:ns3="9e3bc8eb-cdef-47ba-93c4-12cc58b65909" targetNamespace="http://schemas.microsoft.com/office/2006/metadata/properties" ma:root="true" ma:fieldsID="701da3b2b8dc143deeef7e8d452e5739" ns2:_="" ns3:_="">
    <xsd:import namespace="bb9f22c6-e15c-4f49-b8be-116f393196c0"/>
    <xsd:import namespace="9e3bc8eb-cdef-47ba-93c4-12cc58b659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22c6-e15c-4f49-b8be-116f39319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23ec234-cbf3-4cc2-a0ae-2bfafc310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bc8eb-cdef-47ba-93c4-12cc58b659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a9f771f-bae1-4407-bccd-9ea5f7effc0c}" ma:internalName="TaxCatchAll" ma:showField="CatchAllData" ma:web="9e3bc8eb-cdef-47ba-93c4-12cc58b659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9f22c6-e15c-4f49-b8be-116f393196c0">
      <Terms xmlns="http://schemas.microsoft.com/office/infopath/2007/PartnerControls"/>
    </lcf76f155ced4ddcb4097134ff3c332f>
    <TaxCatchAll xmlns="9e3bc8eb-cdef-47ba-93c4-12cc58b65909" xsi:nil="true"/>
  </documentManagement>
</p:properties>
</file>

<file path=customXml/itemProps1.xml><?xml version="1.0" encoding="utf-8"?>
<ds:datastoreItem xmlns:ds="http://schemas.openxmlformats.org/officeDocument/2006/customXml" ds:itemID="{42610A76-06FF-48E0-9D3C-D14B93DB9BAF}"/>
</file>

<file path=customXml/itemProps2.xml><?xml version="1.0" encoding="utf-8"?>
<ds:datastoreItem xmlns:ds="http://schemas.openxmlformats.org/officeDocument/2006/customXml" ds:itemID="{80CB1E4D-CACA-4D57-88FE-D7625A50FB9B}"/>
</file>

<file path=customXml/itemProps3.xml><?xml version="1.0" encoding="utf-8"?>
<ds:datastoreItem xmlns:ds="http://schemas.openxmlformats.org/officeDocument/2006/customXml" ds:itemID="{758524ED-FA69-4F2E-8DD0-E8AE2ED23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Alaghbari, Mohammad</dc:creator>
  <cp:keywords/>
  <dc:description/>
  <cp:lastModifiedBy>Zablocka, Aleksandra</cp:lastModifiedBy>
  <cp:revision/>
  <dcterms:created xsi:type="dcterms:W3CDTF">2018-12-26T15:35:23Z</dcterms:created>
  <dcterms:modified xsi:type="dcterms:W3CDTF">2023-11-02T11:58:24Z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0x010100B3F1F58C10B9EE4188EEA8A54BB308C2</vt:lpwstr>
  </property>
  <property fmtid="{D5CDD505-2E9C-101B-9397-08002B2CF9AE}" pid="3" name="MSIP_Label_7840c0f8-1866-4162-ad0f-2d70e03cc773_Enabled">
    <vt:lpwstr>True</vt:lpwstr>
  </property>
  <property fmtid="{D5CDD505-2E9C-101B-9397-08002B2CF9AE}" pid="4" name="MSIP_Label_7840c0f8-1866-4162-ad0f-2d70e03cc773_SiteId">
    <vt:lpwstr>b738c0f4-215a-438a-ad8b-3a8b60351c56</vt:lpwstr>
  </property>
  <property fmtid="{D5CDD505-2E9C-101B-9397-08002B2CF9AE}" pid="5" name="MSIP_Label_7840c0f8-1866-4162-ad0f-2d70e03cc773_Owner">
    <vt:lpwstr>abr@redbarnet.dk</vt:lpwstr>
  </property>
  <property fmtid="{D5CDD505-2E9C-101B-9397-08002B2CF9AE}" pid="6" name="MSIP_Label_7840c0f8-1866-4162-ad0f-2d70e03cc773_SetDate">
    <vt:lpwstr>2022-04-08T12:29:56.1564439Z</vt:lpwstr>
  </property>
  <property fmtid="{D5CDD505-2E9C-101B-9397-08002B2CF9AE}" pid="7" name="MSIP_Label_7840c0f8-1866-4162-ad0f-2d70e03cc773_Name">
    <vt:lpwstr>Public - Offentlig</vt:lpwstr>
  </property>
  <property fmtid="{D5CDD505-2E9C-101B-9397-08002B2CF9AE}" pid="8" name="MSIP_Label_7840c0f8-1866-4162-ad0f-2d70e03cc773_Application">
    <vt:lpwstr>Microsoft Azure Information Protection</vt:lpwstr>
  </property>
  <property fmtid="{D5CDD505-2E9C-101B-9397-08002B2CF9AE}" pid="9" name="MSIP_Label_7840c0f8-1866-4162-ad0f-2d70e03cc773_ActionId">
    <vt:lpwstr>c3598399-ba11-4b4c-a450-d62c00089e78</vt:lpwstr>
  </property>
  <property fmtid="{D5CDD505-2E9C-101B-9397-08002B2CF9AE}" pid="10" name="MSIP_Label_7840c0f8-1866-4162-ad0f-2d70e03cc773_Extended_MSFT_Method">
    <vt:lpwstr>Automatic</vt:lpwstr>
  </property>
  <property fmtid="{D5CDD505-2E9C-101B-9397-08002B2CF9AE}" pid="11" name="MediaServiceImageTags">
    <vt:lpwstr/>
  </property>
</Properties>
</file>